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ropbox\SICO GUATAPE CLAUDIA\SIGC GUATAPE OCTUBRE 2016\08 PROCESO MEJORAMIENTO CONTINUO\PLANEACION DE LA MEDICION\"/>
    </mc:Choice>
  </mc:AlternateContent>
  <bookViews>
    <workbookView xWindow="480" yWindow="135" windowWidth="7995" windowHeight="5145"/>
  </bookViews>
  <sheets>
    <sheet name="Plan de mejoramiento 2016 2017" sheetId="1" r:id="rId1"/>
    <sheet name="ANALISIS DE CAUSAS" sheetId="2" r:id="rId2"/>
    <sheet name="Hoja2" sheetId="4" r:id="rId3"/>
  </sheets>
  <definedNames>
    <definedName name="_xlnm.Print_Area" localSheetId="0">'Plan de mejoramiento 2016 2017'!$A$1:$AH$124</definedName>
  </definedNames>
  <calcPr calcId="162913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8" i="1"/>
  <c r="C78" i="1" l="1"/>
  <c r="H78" i="1" l="1"/>
  <c r="L78" i="1"/>
  <c r="M78" i="1"/>
  <c r="N78" i="1"/>
  <c r="O78" i="1"/>
  <c r="O79" i="1" l="1"/>
  <c r="K82" i="1"/>
  <c r="AL90" i="1"/>
  <c r="AL89" i="1"/>
  <c r="AL88" i="1"/>
  <c r="AL87" i="1"/>
  <c r="AK88" i="1"/>
  <c r="AK90" i="1"/>
  <c r="AK89" i="1"/>
  <c r="AK87" i="1"/>
  <c r="K83" i="1"/>
  <c r="K84" i="1"/>
  <c r="K85" i="1"/>
  <c r="K86" i="1"/>
  <c r="AI87" i="1"/>
  <c r="AJ87" i="1"/>
  <c r="AI90" i="1"/>
  <c r="AI89" i="1"/>
  <c r="AI88" i="1"/>
  <c r="AJ90" i="1"/>
  <c r="AJ89" i="1"/>
  <c r="AJ88" i="1"/>
  <c r="K88" i="1" l="1"/>
  <c r="AK94" i="1"/>
  <c r="AL93" i="1"/>
  <c r="AL94" i="1"/>
  <c r="AJ95" i="1"/>
  <c r="AJ94" i="1"/>
  <c r="AK92" i="1"/>
  <c r="AL92" i="1"/>
  <c r="AK95" i="1"/>
  <c r="AJ92" i="1"/>
  <c r="AJ93" i="1"/>
  <c r="AK93" i="1"/>
  <c r="AL95" i="1"/>
  <c r="K91" i="1"/>
  <c r="AI94" i="1"/>
  <c r="AI93" i="1"/>
  <c r="K89" i="1"/>
  <c r="AI95" i="1"/>
  <c r="K92" i="1"/>
  <c r="AI92" i="1"/>
  <c r="K90" i="1"/>
</calcChain>
</file>

<file path=xl/comments1.xml><?xml version="1.0" encoding="utf-8"?>
<comments xmlns="http://schemas.openxmlformats.org/spreadsheetml/2006/main">
  <authors>
    <author>usuario</author>
    <author xml:space="preserve"> </author>
    <author>Claudia</author>
    <author>Claudia Gonzalez</author>
  </authors>
  <commentList>
    <comment ref="L2" authorId="0" shapeId="0">
      <text>
        <r>
          <rPr>
            <sz val="10"/>
            <color indexed="81"/>
            <rFont val="Tahoma"/>
            <family val="2"/>
          </rPr>
          <t>Intervalo de tiempo en el cual se debe ejecutar el plan</t>
        </r>
      </text>
    </comment>
    <comment ref="L4" authorId="0" shapeId="0">
      <text>
        <r>
          <rPr>
            <sz val="10"/>
            <color indexed="81"/>
            <rFont val="Tahoma"/>
            <family val="2"/>
          </rPr>
          <t>Fecha de elaboración del plan de mejoramiento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ACCIÓN PREVENTIVA</t>
        </r>
      </text>
    </comment>
    <comment ref="N6" authorId="1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ACCIÓN CORRECTIVA</t>
        </r>
      </text>
    </comment>
    <comment ref="O6" authorId="1" shapeId="0">
      <text>
        <r>
          <rPr>
            <b/>
            <sz val="10"/>
            <color indexed="81"/>
            <rFont val="Tahoma"/>
            <family val="2"/>
          </rPr>
          <t xml:space="preserve"> :</t>
        </r>
        <r>
          <rPr>
            <sz val="10"/>
            <color indexed="81"/>
            <rFont val="Tahoma"/>
            <family val="2"/>
          </rPr>
          <t xml:space="preserve">
ACCIÓN DE MEJORA</t>
        </r>
      </text>
    </comment>
    <comment ref="P6" authorId="0" shapeId="0">
      <text>
        <r>
          <rPr>
            <sz val="10"/>
            <color indexed="81"/>
            <rFont val="Arial"/>
            <family val="2"/>
          </rPr>
          <t>Según el mapa de procesos de la entidad, nombre del proceso que debe ejecutar la acción.</t>
        </r>
      </text>
    </comment>
    <comment ref="Q6" authorId="0" shapeId="0">
      <text>
        <r>
          <rPr>
            <sz val="10"/>
            <color indexed="81"/>
            <rFont val="Tahoma"/>
            <family val="2"/>
          </rPr>
          <t>Nombre y cargo de la persona responsable de realizar la acción de mejora</t>
        </r>
      </text>
    </comment>
    <comment ref="R6" authorId="0" shapeId="0">
      <text>
        <r>
          <rPr>
            <sz val="10"/>
            <color indexed="81"/>
            <rFont val="Tahoma"/>
            <family val="2"/>
          </rPr>
          <t>Se sugiere planear la tarea indicando toda su duración con el fin de dimensionar los recursos disponibles</t>
        </r>
      </text>
    </comment>
    <comment ref="U6" authorId="0" shapeId="0">
      <text>
        <r>
          <rPr>
            <sz val="10"/>
            <color indexed="81"/>
            <rFont val="Tahoma"/>
            <family val="2"/>
          </rPr>
          <t>Se sugiere planear la tarea indicando toda su duración con el fin de dimensionar los recursos disponibles</t>
        </r>
      </text>
    </comment>
    <comment ref="X6" authorId="0" shapeId="0">
      <text>
        <r>
          <rPr>
            <sz val="10"/>
            <color indexed="81"/>
            <rFont val="Tahoma"/>
            <family val="2"/>
          </rPr>
          <t>Se sugiere planear la tarea indicando toda su duración con el fin de dimensionar los recursos disponibles</t>
        </r>
      </text>
    </comment>
    <comment ref="AA6" authorId="0" shapeId="0">
      <text>
        <r>
          <rPr>
            <sz val="10"/>
            <color indexed="81"/>
            <rFont val="Tahoma"/>
            <family val="2"/>
          </rPr>
          <t>Se sugiere planear la tarea indicando toda su duración con el fin de dimensionar los recursos disponibles</t>
        </r>
      </text>
    </comment>
    <comment ref="AH6" authorId="0" shapeId="0">
      <text>
        <r>
          <rPr>
            <sz val="10"/>
            <color indexed="81"/>
            <rFont val="Tahoma"/>
            <family val="2"/>
          </rPr>
          <t>Fecha planeada para realizar el seguimiento</t>
        </r>
      </text>
    </comment>
    <comment ref="AH7" authorId="0" shapeId="0">
      <text>
        <r>
          <rPr>
            <sz val="10"/>
            <color indexed="81"/>
            <rFont val="Tahoma"/>
            <family val="2"/>
          </rPr>
          <t>Nombre y cargo de la persona responsable de realizar el seguimiento al cumplimiento de las acciones de mejoramiento</t>
        </r>
      </text>
    </comment>
    <comment ref="AI7" authorId="0" shapeId="0">
      <text>
        <r>
          <rPr>
            <sz val="10"/>
            <color indexed="81"/>
            <rFont val="Tahoma"/>
            <family val="2"/>
          </rPr>
          <t>Avance de la acción de mejoramiento al momento de realizar el seguimiento. Cumple, en desarrollo o no iniciada</t>
        </r>
      </text>
    </comment>
    <comment ref="H8" authorId="2" shape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8" authorId="3" shapeId="0">
      <text>
        <r>
          <rPr>
            <b/>
            <sz val="9"/>
            <color indexed="81"/>
            <rFont val="Tahoma"/>
            <family val="2"/>
          </rPr>
          <t>Claudia Gonzalez:</t>
        </r>
        <r>
          <rPr>
            <sz val="9"/>
            <color indexed="81"/>
            <rFont val="Tahoma"/>
            <family val="2"/>
          </rPr>
          <t xml:space="preserve">
presentar resultados</t>
        </r>
      </text>
    </comment>
    <comment ref="AI8" authorId="3" shapeId="0">
      <text>
        <r>
          <rPr>
            <b/>
            <sz val="9"/>
            <color indexed="81"/>
            <rFont val="Tahoma"/>
            <family val="2"/>
          </rPr>
          <t>Claudia Gonzalez: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L8" authorId="2" shape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I88" authorId="2" shape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97" authorId="2" shape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Nombre del Indicador
puede ser uno del proceso
</t>
        </r>
      </text>
    </comment>
    <comment ref="AH97" authorId="2" shape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Meta del indicador o de mejoramiento</t>
        </r>
      </text>
    </comment>
    <comment ref="AI97" authorId="2" shape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Registrar la medición del indicador en el seguimiento</t>
        </r>
      </text>
    </comment>
    <comment ref="AJ97" authorId="2" shape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Registrar la medición del indicador en el seguimiento</t>
        </r>
      </text>
    </comment>
    <comment ref="AK97" authorId="2" shape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Registrar la medición del indicador en el seguimiento</t>
        </r>
      </text>
    </comment>
    <comment ref="AL97" authorId="2" shape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Registrar la medición del indicador en el seguimiento</t>
        </r>
      </text>
    </comment>
  </commentList>
</comments>
</file>

<file path=xl/sharedStrings.xml><?xml version="1.0" encoding="utf-8"?>
<sst xmlns="http://schemas.openxmlformats.org/spreadsheetml/2006/main" count="146" uniqueCount="112">
  <si>
    <t>ACCIONES DE MEJORAMIENTO</t>
  </si>
  <si>
    <t>PERSONA RESPONSABLE EJECUCIÓN DE LA ACCIÓN</t>
  </si>
  <si>
    <t>PROCESO RESPONSABLE DE LA ACCIÓN DE MEJORAMIENTO</t>
  </si>
  <si>
    <t>Estado</t>
  </si>
  <si>
    <t>En desarrollo</t>
  </si>
  <si>
    <t>Responsable del seguimiento</t>
  </si>
  <si>
    <t>INDICADORES DEL MEJORAMIENTO</t>
  </si>
  <si>
    <t>Medición inicial</t>
  </si>
  <si>
    <t>Seguimiento 1</t>
  </si>
  <si>
    <t>Seguimiento 2</t>
  </si>
  <si>
    <t>EN DESARROLLO</t>
  </si>
  <si>
    <t>NO INICIADO</t>
  </si>
  <si>
    <t>TOTAL ACCIONES DE MEJORAMIENTO</t>
  </si>
  <si>
    <t>INDICADORES DE CUMPLIMIENTO</t>
  </si>
  <si>
    <t>ATRASADO</t>
  </si>
  <si>
    <t>NUMERO ACTIVIDADES</t>
  </si>
  <si>
    <t>% CUMPLIMIENTO</t>
  </si>
  <si>
    <t>APROBACIÓN PLAN DE MEJORAMIENTO</t>
  </si>
  <si>
    <t>ATRIBUTO DE CALIDAD A MEJORAR</t>
  </si>
  <si>
    <t>Accesibilidad</t>
  </si>
  <si>
    <t>Oportunidad</t>
  </si>
  <si>
    <t>Pertinencia</t>
  </si>
  <si>
    <t>Seguridad</t>
  </si>
  <si>
    <t>Continuidad</t>
  </si>
  <si>
    <t>Eficiencia</t>
  </si>
  <si>
    <t>Competencia</t>
  </si>
  <si>
    <t>Efectividad</t>
  </si>
  <si>
    <t>CAUSA</t>
  </si>
  <si>
    <t>RESPONSABLE DE LA CORRECCIÓN</t>
  </si>
  <si>
    <t>AP</t>
  </si>
  <si>
    <t>AC</t>
  </si>
  <si>
    <t>AM</t>
  </si>
  <si>
    <t>PROCESO</t>
  </si>
  <si>
    <t>Atrasada</t>
  </si>
  <si>
    <t>No iniciada</t>
  </si>
  <si>
    <t xml:space="preserve">LÍDER DEL PROCESO </t>
  </si>
  <si>
    <t>Fecha de elaboración</t>
  </si>
  <si>
    <t>al mes de</t>
  </si>
  <si>
    <t>Auditoría interna</t>
  </si>
  <si>
    <t>Gestión del proceso</t>
  </si>
  <si>
    <t>Incumplimiento de indicadores</t>
  </si>
  <si>
    <t>Quejas del cliente</t>
  </si>
  <si>
    <t>Auditoría externa</t>
  </si>
  <si>
    <t>POR</t>
  </si>
  <si>
    <t>FECHA</t>
  </si>
  <si>
    <t>CORRECCIÓN</t>
  </si>
  <si>
    <t xml:space="preserve">RECURSOS  ADICIONALES </t>
  </si>
  <si>
    <t>TRIMESTRE 2</t>
  </si>
  <si>
    <t>TRIMESTRE 3</t>
  </si>
  <si>
    <t>TRIMESTRE 4</t>
  </si>
  <si>
    <t>TRIMESTRE 1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</si>
  <si>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</si>
  <si>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</si>
  <si>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</si>
  <si>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</si>
  <si>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</si>
  <si>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</si>
  <si>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</si>
  <si>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</si>
  <si>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</si>
  <si>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</si>
  <si>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</si>
  <si>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</si>
  <si>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SEGUIMIENTO 3: Fecha XXXX</t>
  </si>
  <si>
    <t>SEGUIMIENTO 4: Fecha XXXX</t>
  </si>
  <si>
    <t>Seguimiento 3</t>
  </si>
  <si>
    <t>Seguimiento 4</t>
  </si>
  <si>
    <t>SEGUIMIENTO 1</t>
  </si>
  <si>
    <t>SEGUIMIENTO 2</t>
  </si>
  <si>
    <t>SEGUIMIENTO 3</t>
  </si>
  <si>
    <t>SEGUIMIENTO 4</t>
  </si>
  <si>
    <t>Medición final
Meta</t>
  </si>
  <si>
    <t>Cumplida</t>
  </si>
  <si>
    <t>CUMPLIDA</t>
  </si>
  <si>
    <t>Autoevaluación de Acreditación</t>
  </si>
  <si>
    <t>Eficacia</t>
  </si>
  <si>
    <t>OPORTUNIDAD DE MEJORA</t>
  </si>
  <si>
    <t>ORIGEN DE LA OPORTUNIDAD DE MEJORA</t>
  </si>
  <si>
    <t>Coordinación</t>
  </si>
  <si>
    <t>Aceptabilidad</t>
  </si>
  <si>
    <t>RIESGO</t>
  </si>
  <si>
    <t>COSTO</t>
  </si>
  <si>
    <t>VOLUMEN</t>
  </si>
  <si>
    <t>TOTAL</t>
  </si>
  <si>
    <t>TOTAL OPORTUNIDADES DE MEJORA</t>
  </si>
  <si>
    <t>ORIGEN DE LAS OPORTUNIDADES DE MEJORA</t>
  </si>
  <si>
    <t>% ORIGEN DE LAS OPORTUNIDADES DE MEJORA</t>
  </si>
  <si>
    <t>CATEGORÍA</t>
  </si>
  <si>
    <t>PORQUE</t>
  </si>
  <si>
    <t>Mano de Obra</t>
  </si>
  <si>
    <t>Materiales</t>
  </si>
  <si>
    <t>Métodos</t>
  </si>
  <si>
    <t>Moneda</t>
  </si>
  <si>
    <t>Medio Ambiente</t>
  </si>
  <si>
    <t>Ronda de Seguridad</t>
  </si>
  <si>
    <t>Autoevaluación de Habilitación</t>
  </si>
  <si>
    <t>Índice de proactividad</t>
  </si>
  <si>
    <t>Gestión de Eventos Adversos</t>
  </si>
  <si>
    <t>REQUISITO QUE SE INCUMPLE O ESTÁNDAR</t>
  </si>
  <si>
    <t>PRIORIZACIÓN</t>
  </si>
  <si>
    <t>Oportunidad Asignación de Cita</t>
  </si>
  <si>
    <t>&gt; 5</t>
  </si>
  <si>
    <t>&lt; o = 3</t>
  </si>
  <si>
    <t>FECHA DE LA OPORTUNIDAD DE MEJORA</t>
  </si>
  <si>
    <t xml:space="preserve">OPORTUNIDAD DE MEJORA: </t>
  </si>
  <si>
    <t xml:space="preserve">SEGUIMIENTO 1: Fecha </t>
  </si>
  <si>
    <t xml:space="preserve">SEGUIMIENTO 2: Fecha </t>
  </si>
  <si>
    <t xml:space="preserve">Plan de mejoramiento del mes de Agosto </t>
  </si>
  <si>
    <t>ATENCION AL USUARIO ASISTENCIAL</t>
  </si>
  <si>
    <t xml:space="preserve"> SERVICIO DE REFERENCIA Y CONTRARREFERENCIA</t>
  </si>
  <si>
    <t>Realizar la gestión para el registro de habilitación de los Servicios Extramurales en el REPS. Definir las gestiones para el total cumplimiento de habilitación de los servicios de Fisioterapia y Ultrasonido.</t>
  </si>
  <si>
    <t>Inscripción en el REPS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</si>
</sst>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&quot;$&quot;\ #,##0"/>
    <numFmt numFmtId="166" formatCode="_ * #,##0.0_ ;_ * \-#,##0.0_ ;_ * &quot;-&quot;??_ ;_ @_ 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81"/>
      <name val="Tahoma"/>
      <family val="2"/>
    </font>
    <font>
      <sz val="10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1"/>
      <name val="Arial"/>
      <family val="2"/>
    </font>
    <font>
      <sz val="10"/>
      <name val="Arial"/>
      <family val="2"/>
    </font>
    <font>
      <sz val="11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/>
        <bgColor indexed="9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3" fillId="0" borderId="16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13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0" xfId="0" applyNumberFormat="1" applyFont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65" fontId="1" fillId="0" borderId="0" xfId="0" applyNumberFormat="1" applyFont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166" fontId="1" fillId="3" borderId="2" xfId="2" applyNumberFormat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9" fontId="1" fillId="0" borderId="2" xfId="1" applyFont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1" fontId="1" fillId="0" borderId="0" xfId="2" applyNumberFormat="1" applyFont="1" applyAlignment="1">
      <alignment horizontal="left" vertical="top" wrapText="1"/>
    </xf>
    <xf numFmtId="0" fontId="14" fillId="0" borderId="2" xfId="0" applyFont="1" applyFill="1" applyBorder="1" applyAlignment="1">
      <alignment vertical="center" wrapText="1"/>
    </xf>
    <xf numFmtId="0" fontId="0" fillId="0" borderId="2" xfId="0" applyBorder="1"/>
    <xf numFmtId="0" fontId="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3" borderId="2" xfId="0" applyFont="1" applyFill="1" applyBorder="1" applyAlignment="1">
      <alignment horizontal="left" vertical="top" wrapText="1"/>
    </xf>
    <xf numFmtId="0" fontId="1" fillId="0" borderId="2" xfId="3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2" xfId="3" applyFont="1" applyBorder="1" applyAlignment="1">
      <alignment vertical="top" wrapText="1"/>
    </xf>
    <xf numFmtId="0" fontId="1" fillId="0" borderId="2" xfId="3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1" fillId="4" borderId="4" xfId="0" applyFont="1" applyFill="1" applyBorder="1" applyAlignment="1">
      <alignment vertical="top" wrapText="1"/>
    </xf>
    <xf numFmtId="0" fontId="1" fillId="4" borderId="7" xfId="0" applyFont="1" applyFill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12" xfId="0" applyFont="1" applyFill="1" applyBorder="1" applyAlignment="1">
      <alignment vertical="top" wrapText="1"/>
    </xf>
    <xf numFmtId="0" fontId="3" fillId="4" borderId="7" xfId="0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15" fontId="1" fillId="0" borderId="4" xfId="0" applyNumberFormat="1" applyFont="1" applyFill="1" applyBorder="1" applyAlignment="1">
      <alignment horizontal="left" vertical="top" wrapText="1"/>
    </xf>
    <xf numFmtId="15" fontId="1" fillId="0" borderId="4" xfId="0" applyNumberFormat="1" applyFont="1" applyBorder="1" applyAlignment="1">
      <alignment horizontal="left" vertical="top" wrapText="1"/>
    </xf>
    <xf numFmtId="17" fontId="1" fillId="0" borderId="4" xfId="0" applyNumberFormat="1" applyFont="1" applyBorder="1" applyAlignment="1">
      <alignment vertical="top" wrapText="1"/>
    </xf>
    <xf numFmtId="165" fontId="1" fillId="0" borderId="2" xfId="0" applyNumberFormat="1" applyFont="1" applyBorder="1" applyAlignment="1">
      <alignment horizontal="left" vertical="top" wrapText="1"/>
    </xf>
    <xf numFmtId="17" fontId="1" fillId="0" borderId="6" xfId="0" applyNumberFormat="1" applyFont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3" borderId="19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165" fontId="3" fillId="3" borderId="9" xfId="0" applyNumberFormat="1" applyFont="1" applyFill="1" applyBorder="1" applyAlignment="1">
      <alignment horizontal="center" vertical="center" wrapText="1"/>
    </xf>
    <xf numFmtId="165" fontId="3" fillId="3" borderId="5" xfId="0" applyNumberFormat="1" applyFont="1" applyFill="1" applyBorder="1" applyAlignment="1">
      <alignment horizontal="center" vertical="center" wrapText="1"/>
    </xf>
    <xf numFmtId="165" fontId="3" fillId="3" borderId="10" xfId="0" applyNumberFormat="1" applyFont="1" applyFill="1" applyBorder="1" applyAlignment="1">
      <alignment horizontal="center" vertical="center" wrapText="1"/>
    </xf>
    <xf numFmtId="165" fontId="3" fillId="3" borderId="11" xfId="0" applyNumberFormat="1" applyFont="1" applyFill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165" fontId="3" fillId="3" borderId="8" xfId="0" applyNumberFormat="1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13" xfId="0" applyFont="1" applyBorder="1" applyAlignment="1">
      <alignment horizontal="justify" vertical="center" wrapText="1"/>
    </xf>
    <xf numFmtId="0" fontId="13" fillId="0" borderId="15" xfId="0" applyFont="1" applyBorder="1" applyAlignment="1">
      <alignment horizontal="justify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</cellXfs>
  <cellStyles count="4">
    <cellStyle name="Millares" xfId="2" builtinId="3"/>
    <cellStyle name="Normal" xfId="0" builtinId="0"/>
    <cellStyle name="Normal 2" xfId="3"/>
    <cellStyle name="Porcentaje" xfId="1" builtinId="5"/>
  </cellStyles>
  <dxfs count="7">
    <dxf>
      <font>
        <b val="0"/>
        <i val="0"/>
        <color theme="0"/>
        <name val="Cambria"/>
        <scheme val="none"/>
      </font>
      <fill>
        <patternFill>
          <bgColor rgb="FFC00000"/>
        </patternFill>
      </fill>
    </dxf>
    <dxf>
      <font>
        <b/>
        <i val="0"/>
        <color theme="1"/>
        <name val="Cambria"/>
        <scheme val="none"/>
      </font>
      <fill>
        <patternFill patternType="solid">
          <fgColor indexed="64"/>
          <bgColor rgb="FFFFC000"/>
        </patternFill>
      </fill>
    </dxf>
    <dxf>
      <font>
        <b/>
        <i val="0"/>
        <color theme="2"/>
        <name val="Cambria"/>
        <scheme val="none"/>
      </font>
      <fill>
        <patternFill patternType="solid">
          <fgColor indexed="64"/>
          <bgColor rgb="FF008000"/>
        </patternFill>
      </fill>
    </dxf>
    <dxf>
      <font>
        <b/>
        <i val="0"/>
        <color auto="1"/>
      </font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9900"/>
        </patternFill>
      </fill>
    </dxf>
  </dxfs>
  <tableStyles count="0" defaultTableStyle="TableStyleMedium9" defaultPivotStyle="PivotStyleLight16"/>
  <colors>
    <mruColors>
      <color rgb="FF0099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25"/>
  <sheetViews>
    <sheetView showGridLines="0" tabSelected="1" topLeftCell="M1" zoomScale="90" zoomScaleNormal="90" workbookViewId="0">
      <selection activeCell="M6" sqref="M6:M7"/>
    </sheetView>
  </sheetViews>
  <sheetFormatPr baseColWidth="10" defaultColWidth="13.85546875" defaultRowHeight="12.75" x14ac:dyDescent="0.2"/>
  <cols>
    <col min="1" max="1" width="16.85546875" style="12" customWidth="1"/>
    <col min="2" max="2" width="20.5703125" style="12" customWidth="1"/>
    <col min="3" max="3" width="35.140625" style="12" customWidth="1"/>
    <col min="4" max="4" width="8.5703125" style="81" customWidth="1"/>
    <col min="5" max="5" width="9.42578125" style="81" customWidth="1"/>
    <col min="6" max="6" width="10.5703125" style="81" customWidth="1"/>
    <col min="7" max="7" width="7.42578125" style="81" customWidth="1"/>
    <col min="8" max="8" width="21.140625" style="12" customWidth="1"/>
    <col min="9" max="9" width="18" style="12" customWidth="1"/>
    <col min="10" max="10" width="24.5703125" style="12" customWidth="1"/>
    <col min="11" max="11" width="18" style="12" customWidth="1"/>
    <col min="12" max="12" width="20.42578125" style="12" customWidth="1"/>
    <col min="13" max="13" width="7.140625" style="12" customWidth="1"/>
    <col min="14" max="15" width="6.85546875" style="12" customWidth="1"/>
    <col min="16" max="16" width="20.85546875" style="12" customWidth="1"/>
    <col min="17" max="17" width="18.85546875" style="12" customWidth="1"/>
    <col min="18" max="22" width="6.85546875" style="12" customWidth="1"/>
    <col min="23" max="23" width="7.42578125" style="19" customWidth="1"/>
    <col min="24" max="25" width="7.42578125" style="12" customWidth="1"/>
    <col min="26" max="26" width="6" style="12" customWidth="1"/>
    <col min="27" max="28" width="7.42578125" style="12" customWidth="1"/>
    <col min="29" max="29" width="6" style="12" customWidth="1"/>
    <col min="30" max="30" width="4.42578125" style="12" customWidth="1"/>
    <col min="31" max="33" width="5" style="12" customWidth="1"/>
    <col min="34" max="34" width="17" style="12" customWidth="1"/>
    <col min="35" max="35" width="16.140625" style="12" customWidth="1"/>
    <col min="36" max="36" width="17.85546875" style="12" customWidth="1"/>
    <col min="37" max="38" width="16.140625" style="12" customWidth="1"/>
    <col min="39" max="16384" width="13.85546875" style="12"/>
  </cols>
  <sheetData>
    <row r="1" spans="1:38" x14ac:dyDescent="0.2">
      <c r="C1" s="18"/>
      <c r="D1" s="80"/>
      <c r="E1" s="80"/>
      <c r="F1" s="80"/>
    </row>
    <row r="2" spans="1:38" s="45" customFormat="1" x14ac:dyDescent="0.2">
      <c r="A2" s="20" t="s">
        <v>32</v>
      </c>
      <c r="B2" s="20"/>
      <c r="C2" s="44" t="s">
        <v>108</v>
      </c>
      <c r="D2" s="82" t="s">
        <v>109</v>
      </c>
      <c r="E2" s="82"/>
      <c r="F2" s="82"/>
      <c r="G2" s="83"/>
      <c r="L2" s="49" t="s">
        <v>107</v>
      </c>
      <c r="M2" s="49"/>
      <c r="N2" s="50"/>
      <c r="O2" s="50"/>
      <c r="P2" s="49" t="s">
        <v>37</v>
      </c>
      <c r="Q2" s="79">
        <v>42705</v>
      </c>
      <c r="R2" s="50"/>
      <c r="S2" s="50"/>
    </row>
    <row r="3" spans="1:38" s="45" customFormat="1" x14ac:dyDescent="0.2">
      <c r="A3" s="13"/>
      <c r="B3" s="13"/>
      <c r="C3" s="13"/>
      <c r="D3" s="84"/>
      <c r="E3" s="84"/>
      <c r="F3" s="84"/>
      <c r="G3" s="83"/>
      <c r="W3" s="21"/>
    </row>
    <row r="4" spans="1:38" s="45" customFormat="1" x14ac:dyDescent="0.2">
      <c r="A4" s="20" t="s">
        <v>35</v>
      </c>
      <c r="B4" s="20"/>
      <c r="C4" s="22"/>
      <c r="D4" s="85"/>
      <c r="E4" s="85"/>
      <c r="F4" s="85"/>
      <c r="G4" s="83"/>
      <c r="L4" s="49" t="s">
        <v>36</v>
      </c>
      <c r="M4" s="49"/>
      <c r="N4" s="50"/>
      <c r="O4" s="50"/>
      <c r="P4" s="50"/>
      <c r="Q4" s="50"/>
      <c r="R4" s="50"/>
      <c r="S4" s="50"/>
      <c r="T4" s="50"/>
      <c r="W4" s="21"/>
    </row>
    <row r="5" spans="1:38" s="45" customFormat="1" x14ac:dyDescent="0.2">
      <c r="D5" s="83"/>
      <c r="E5" s="83"/>
      <c r="F5" s="83"/>
      <c r="G5" s="83"/>
      <c r="W5" s="21"/>
    </row>
    <row r="6" spans="1:38" s="1" customFormat="1" ht="25.5" x14ac:dyDescent="0.2">
      <c r="A6" s="102" t="s">
        <v>103</v>
      </c>
      <c r="B6" s="102" t="s">
        <v>98</v>
      </c>
      <c r="C6" s="102" t="s">
        <v>76</v>
      </c>
      <c r="D6" s="99" t="s">
        <v>99</v>
      </c>
      <c r="E6" s="100"/>
      <c r="F6" s="100"/>
      <c r="G6" s="101"/>
      <c r="H6" s="102" t="s">
        <v>45</v>
      </c>
      <c r="I6" s="102" t="s">
        <v>28</v>
      </c>
      <c r="J6" s="102" t="s">
        <v>27</v>
      </c>
      <c r="K6" s="102" t="s">
        <v>77</v>
      </c>
      <c r="L6" s="102" t="s">
        <v>0</v>
      </c>
      <c r="M6" s="102" t="s">
        <v>29</v>
      </c>
      <c r="N6" s="102" t="s">
        <v>30</v>
      </c>
      <c r="O6" s="102" t="s">
        <v>31</v>
      </c>
      <c r="P6" s="102" t="s">
        <v>2</v>
      </c>
      <c r="Q6" s="102" t="s">
        <v>1</v>
      </c>
      <c r="R6" s="104" t="s">
        <v>50</v>
      </c>
      <c r="S6" s="105"/>
      <c r="T6" s="106"/>
      <c r="U6" s="104" t="s">
        <v>47</v>
      </c>
      <c r="V6" s="105"/>
      <c r="W6" s="106"/>
      <c r="X6" s="104" t="s">
        <v>48</v>
      </c>
      <c r="Y6" s="105"/>
      <c r="Z6" s="106"/>
      <c r="AA6" s="104" t="s">
        <v>49</v>
      </c>
      <c r="AB6" s="105"/>
      <c r="AC6" s="106"/>
      <c r="AD6" s="107" t="s">
        <v>46</v>
      </c>
      <c r="AE6" s="108"/>
      <c r="AF6" s="108"/>
      <c r="AG6" s="109"/>
      <c r="AH6" s="97" t="s">
        <v>105</v>
      </c>
      <c r="AI6" s="98"/>
      <c r="AJ6" s="38" t="s">
        <v>106</v>
      </c>
      <c r="AK6" s="38" t="s">
        <v>63</v>
      </c>
      <c r="AL6" s="38" t="s">
        <v>64</v>
      </c>
    </row>
    <row r="7" spans="1:38" s="1" customFormat="1" ht="25.5" x14ac:dyDescent="0.2">
      <c r="A7" s="103"/>
      <c r="B7" s="103"/>
      <c r="C7" s="103"/>
      <c r="D7" s="86" t="s">
        <v>80</v>
      </c>
      <c r="E7" s="86" t="s">
        <v>81</v>
      </c>
      <c r="F7" s="86" t="s">
        <v>82</v>
      </c>
      <c r="G7" s="86" t="s">
        <v>83</v>
      </c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39" t="s">
        <v>51</v>
      </c>
      <c r="S7" s="39" t="s">
        <v>52</v>
      </c>
      <c r="T7" s="39" t="s">
        <v>53</v>
      </c>
      <c r="U7" s="39" t="s">
        <v>54</v>
      </c>
      <c r="V7" s="39" t="s">
        <v>55</v>
      </c>
      <c r="W7" s="39" t="s">
        <v>56</v>
      </c>
      <c r="X7" s="39" t="s">
        <v>57</v>
      </c>
      <c r="Y7" s="39" t="s">
        <v>58</v>
      </c>
      <c r="Z7" s="39" t="s">
        <v>59</v>
      </c>
      <c r="AA7" s="39" t="s">
        <v>60</v>
      </c>
      <c r="AB7" s="39" t="s">
        <v>61</v>
      </c>
      <c r="AC7" s="39" t="s">
        <v>62</v>
      </c>
      <c r="AD7" s="110"/>
      <c r="AE7" s="111"/>
      <c r="AF7" s="111"/>
      <c r="AG7" s="112"/>
      <c r="AH7" s="39" t="s">
        <v>5</v>
      </c>
      <c r="AI7" s="39" t="s">
        <v>3</v>
      </c>
      <c r="AJ7" s="39" t="s">
        <v>3</v>
      </c>
      <c r="AK7" s="39" t="s">
        <v>3</v>
      </c>
      <c r="AL7" s="39" t="s">
        <v>3</v>
      </c>
    </row>
    <row r="8" spans="1:38" ht="76.5" x14ac:dyDescent="0.2">
      <c r="A8" s="75">
        <v>42633</v>
      </c>
      <c r="B8" s="52" t="s">
        <v>111</v>
      </c>
      <c r="C8" s="53" t="s">
        <v>110</v>
      </c>
      <c r="D8" s="87"/>
      <c r="E8" s="87"/>
      <c r="F8" s="87"/>
      <c r="G8" s="87">
        <f>+D8*E8*F8</f>
        <v>0</v>
      </c>
      <c r="H8" s="43"/>
      <c r="I8" s="43"/>
      <c r="J8" s="43"/>
      <c r="K8" s="5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53"/>
      <c r="AE8" s="53"/>
      <c r="AF8" s="53"/>
      <c r="AG8" s="53"/>
      <c r="AH8" s="43"/>
      <c r="AI8" s="43"/>
      <c r="AJ8" s="43"/>
      <c r="AK8" s="43"/>
      <c r="AL8" s="43"/>
    </row>
    <row r="9" spans="1:38" x14ac:dyDescent="0.2">
      <c r="A9" s="71"/>
      <c r="B9" s="52"/>
      <c r="C9" s="53"/>
      <c r="D9" s="87"/>
      <c r="E9" s="87"/>
      <c r="F9" s="87"/>
      <c r="G9" s="87">
        <f t="shared" ref="G9:G72" si="0">+D9*E9*F9</f>
        <v>0</v>
      </c>
      <c r="H9" s="43"/>
      <c r="I9" s="43"/>
      <c r="J9" s="43"/>
      <c r="K9" s="5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53"/>
      <c r="AE9" s="53"/>
      <c r="AF9" s="53"/>
      <c r="AG9" s="53"/>
      <c r="AH9" s="43"/>
      <c r="AI9" s="43"/>
      <c r="AJ9" s="43"/>
      <c r="AK9" s="43"/>
      <c r="AL9" s="43"/>
    </row>
    <row r="10" spans="1:38" x14ac:dyDescent="0.2">
      <c r="A10" s="71"/>
      <c r="B10" s="52"/>
      <c r="C10" s="53"/>
      <c r="D10" s="87"/>
      <c r="E10" s="87"/>
      <c r="F10" s="87"/>
      <c r="G10" s="87">
        <f t="shared" si="0"/>
        <v>0</v>
      </c>
      <c r="H10" s="43"/>
      <c r="I10" s="43"/>
      <c r="J10" s="43"/>
      <c r="K10" s="5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68"/>
      <c r="X10" s="43"/>
      <c r="Y10" s="43"/>
      <c r="Z10" s="43"/>
      <c r="AA10" s="43"/>
      <c r="AB10" s="43"/>
      <c r="AC10" s="43"/>
      <c r="AD10" s="53"/>
      <c r="AE10" s="53"/>
      <c r="AF10" s="53"/>
      <c r="AG10" s="53"/>
      <c r="AH10" s="43"/>
      <c r="AI10" s="43"/>
      <c r="AJ10" s="43"/>
      <c r="AK10" s="43"/>
      <c r="AL10" s="43"/>
    </row>
    <row r="11" spans="1:38" x14ac:dyDescent="0.2">
      <c r="A11" s="71"/>
      <c r="B11" s="52"/>
      <c r="C11" s="53"/>
      <c r="D11" s="87"/>
      <c r="E11" s="87"/>
      <c r="F11" s="87"/>
      <c r="G11" s="87">
        <f t="shared" si="0"/>
        <v>0</v>
      </c>
      <c r="H11" s="43"/>
      <c r="I11" s="43"/>
      <c r="J11" s="43"/>
      <c r="K11" s="5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68"/>
      <c r="X11" s="43"/>
      <c r="Y11" s="43"/>
      <c r="Z11" s="43"/>
      <c r="AA11" s="43"/>
      <c r="AB11" s="43"/>
      <c r="AC11" s="43"/>
      <c r="AD11" s="53"/>
      <c r="AE11" s="53"/>
      <c r="AF11" s="53"/>
      <c r="AG11" s="53"/>
      <c r="AH11" s="43"/>
      <c r="AI11" s="43"/>
      <c r="AJ11" s="43"/>
      <c r="AK11" s="43"/>
      <c r="AL11" s="43"/>
    </row>
    <row r="12" spans="1:38" x14ac:dyDescent="0.2">
      <c r="A12" s="71"/>
      <c r="B12" s="52"/>
      <c r="C12" s="53"/>
      <c r="D12" s="87"/>
      <c r="E12" s="87"/>
      <c r="F12" s="87"/>
      <c r="G12" s="87">
        <f t="shared" si="0"/>
        <v>0</v>
      </c>
      <c r="H12" s="43"/>
      <c r="I12" s="43"/>
      <c r="J12" s="43"/>
      <c r="K12" s="5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53"/>
      <c r="AE12" s="53"/>
      <c r="AF12" s="53"/>
      <c r="AG12" s="53"/>
      <c r="AH12" s="43"/>
      <c r="AI12" s="43"/>
      <c r="AJ12" s="43"/>
      <c r="AK12" s="43"/>
      <c r="AL12" s="43"/>
    </row>
    <row r="13" spans="1:38" x14ac:dyDescent="0.2">
      <c r="A13" s="71"/>
      <c r="B13" s="52"/>
      <c r="C13" s="53"/>
      <c r="D13" s="87"/>
      <c r="E13" s="87"/>
      <c r="F13" s="87"/>
      <c r="G13" s="87">
        <f t="shared" si="0"/>
        <v>0</v>
      </c>
      <c r="H13" s="43"/>
      <c r="I13" s="43"/>
      <c r="J13" s="43"/>
      <c r="K13" s="5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53"/>
      <c r="AE13" s="53"/>
      <c r="AF13" s="53"/>
      <c r="AG13" s="53"/>
      <c r="AH13" s="43"/>
      <c r="AI13" s="43"/>
      <c r="AJ13" s="43"/>
      <c r="AK13" s="43"/>
      <c r="AL13" s="43"/>
    </row>
    <row r="14" spans="1:38" x14ac:dyDescent="0.2">
      <c r="A14" s="71"/>
      <c r="B14" s="52"/>
      <c r="C14" s="53"/>
      <c r="D14" s="87"/>
      <c r="E14" s="87"/>
      <c r="F14" s="87"/>
      <c r="G14" s="87">
        <f t="shared" si="0"/>
        <v>0</v>
      </c>
      <c r="H14" s="43"/>
      <c r="I14" s="43"/>
      <c r="J14" s="43"/>
      <c r="K14" s="5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53"/>
      <c r="AE14" s="53"/>
      <c r="AF14" s="53"/>
      <c r="AG14" s="53"/>
      <c r="AH14" s="43"/>
      <c r="AI14" s="43"/>
      <c r="AJ14" s="43"/>
      <c r="AK14" s="43"/>
      <c r="AL14" s="43"/>
    </row>
    <row r="15" spans="1:38" x14ac:dyDescent="0.2">
      <c r="A15" s="71"/>
      <c r="B15" s="47"/>
      <c r="C15" s="53"/>
      <c r="D15" s="87"/>
      <c r="E15" s="87"/>
      <c r="F15" s="87"/>
      <c r="G15" s="87">
        <f t="shared" si="0"/>
        <v>0</v>
      </c>
      <c r="H15" s="43"/>
      <c r="I15" s="43"/>
      <c r="J15" s="43"/>
      <c r="K15" s="5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53"/>
      <c r="AE15" s="53"/>
      <c r="AF15" s="53"/>
      <c r="AG15" s="53"/>
      <c r="AH15" s="43"/>
      <c r="AI15" s="43"/>
      <c r="AJ15" s="43"/>
      <c r="AK15" s="43"/>
      <c r="AL15" s="43"/>
    </row>
    <row r="16" spans="1:38" x14ac:dyDescent="0.2">
      <c r="A16" s="71"/>
      <c r="B16" s="52"/>
      <c r="C16" s="53"/>
      <c r="D16" s="87"/>
      <c r="E16" s="87"/>
      <c r="F16" s="87"/>
      <c r="G16" s="87">
        <f t="shared" si="0"/>
        <v>0</v>
      </c>
      <c r="H16" s="43"/>
      <c r="I16" s="43"/>
      <c r="J16" s="43"/>
      <c r="K16" s="5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53"/>
      <c r="AE16" s="53"/>
      <c r="AF16" s="53"/>
      <c r="AG16" s="53"/>
      <c r="AH16" s="43"/>
      <c r="AI16" s="43"/>
      <c r="AJ16" s="43"/>
      <c r="AK16" s="43"/>
      <c r="AL16" s="43"/>
    </row>
    <row r="17" spans="1:38" x14ac:dyDescent="0.2">
      <c r="A17" s="71"/>
      <c r="B17" s="52"/>
      <c r="C17" s="53"/>
      <c r="D17" s="87"/>
      <c r="E17" s="87"/>
      <c r="F17" s="87"/>
      <c r="G17" s="87">
        <f t="shared" si="0"/>
        <v>0</v>
      </c>
      <c r="H17" s="43"/>
      <c r="I17" s="43"/>
      <c r="J17" s="43"/>
      <c r="K17" s="5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53"/>
      <c r="AE17" s="53"/>
      <c r="AF17" s="53"/>
      <c r="AG17" s="53"/>
      <c r="AH17" s="43"/>
      <c r="AI17" s="43"/>
      <c r="AJ17" s="43"/>
      <c r="AK17" s="43"/>
      <c r="AL17" s="43"/>
    </row>
    <row r="18" spans="1:38" x14ac:dyDescent="0.2">
      <c r="A18" s="71"/>
      <c r="B18" s="52"/>
      <c r="C18" s="53"/>
      <c r="D18" s="87"/>
      <c r="E18" s="87"/>
      <c r="F18" s="87"/>
      <c r="G18" s="87">
        <f t="shared" si="0"/>
        <v>0</v>
      </c>
      <c r="H18" s="43"/>
      <c r="I18" s="43"/>
      <c r="J18" s="43"/>
      <c r="K18" s="5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53"/>
      <c r="AE18" s="53"/>
      <c r="AF18" s="53"/>
      <c r="AG18" s="53"/>
      <c r="AH18" s="43"/>
      <c r="AI18" s="43"/>
      <c r="AJ18" s="43"/>
      <c r="AK18" s="43"/>
      <c r="AL18" s="43"/>
    </row>
    <row r="19" spans="1:38" x14ac:dyDescent="0.2">
      <c r="B19" s="40"/>
      <c r="C19" s="40"/>
      <c r="D19" s="88"/>
      <c r="E19" s="88"/>
      <c r="F19" s="88"/>
      <c r="G19" s="87">
        <f t="shared" si="0"/>
        <v>0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78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</row>
    <row r="20" spans="1:38" x14ac:dyDescent="0.2">
      <c r="B20" s="40"/>
      <c r="C20" s="40"/>
      <c r="D20" s="88"/>
      <c r="E20" s="88"/>
      <c r="F20" s="88"/>
      <c r="G20" s="87">
        <f t="shared" si="0"/>
        <v>0</v>
      </c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78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</row>
    <row r="21" spans="1:38" x14ac:dyDescent="0.2">
      <c r="A21" s="71"/>
      <c r="B21" s="52"/>
      <c r="C21" s="43"/>
      <c r="D21" s="87"/>
      <c r="E21" s="87"/>
      <c r="F21" s="87"/>
      <c r="G21" s="87">
        <f t="shared" si="0"/>
        <v>0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53"/>
      <c r="AE21" s="53"/>
      <c r="AF21" s="53"/>
      <c r="AG21" s="53"/>
      <c r="AH21" s="43"/>
      <c r="AI21" s="43"/>
      <c r="AJ21" s="43"/>
      <c r="AK21" s="43"/>
      <c r="AL21" s="43"/>
    </row>
    <row r="22" spans="1:38" x14ac:dyDescent="0.2">
      <c r="A22" s="71"/>
      <c r="B22" s="52"/>
      <c r="C22" s="43"/>
      <c r="D22" s="87"/>
      <c r="E22" s="87"/>
      <c r="F22" s="87"/>
      <c r="G22" s="87">
        <f t="shared" si="0"/>
        <v>0</v>
      </c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53"/>
      <c r="AE22" s="53"/>
      <c r="AF22" s="53"/>
      <c r="AG22" s="53"/>
      <c r="AH22" s="43"/>
      <c r="AI22" s="43"/>
      <c r="AJ22" s="43"/>
      <c r="AK22" s="43"/>
      <c r="AL22" s="43"/>
    </row>
    <row r="23" spans="1:38" x14ac:dyDescent="0.2">
      <c r="A23" s="71"/>
      <c r="B23" s="52"/>
      <c r="C23" s="43"/>
      <c r="D23" s="87"/>
      <c r="E23" s="87"/>
      <c r="F23" s="87"/>
      <c r="G23" s="87">
        <f t="shared" si="0"/>
        <v>0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53"/>
      <c r="AE23" s="53"/>
      <c r="AF23" s="53"/>
      <c r="AG23" s="53"/>
      <c r="AH23" s="43"/>
      <c r="AI23" s="43"/>
      <c r="AJ23" s="43"/>
      <c r="AK23" s="43"/>
      <c r="AL23" s="43"/>
    </row>
    <row r="24" spans="1:38" x14ac:dyDescent="0.2">
      <c r="A24" s="71"/>
      <c r="B24" s="52"/>
      <c r="C24" s="43"/>
      <c r="D24" s="87"/>
      <c r="E24" s="87"/>
      <c r="F24" s="87"/>
      <c r="G24" s="87">
        <f t="shared" si="0"/>
        <v>0</v>
      </c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53"/>
      <c r="AE24" s="53"/>
      <c r="AF24" s="53"/>
      <c r="AG24" s="53"/>
      <c r="AH24" s="43"/>
      <c r="AI24" s="43"/>
      <c r="AJ24" s="43"/>
      <c r="AK24" s="43"/>
      <c r="AL24" s="43"/>
    </row>
    <row r="25" spans="1:38" x14ac:dyDescent="0.2">
      <c r="A25" s="71"/>
      <c r="B25" s="52"/>
      <c r="C25" s="43"/>
      <c r="D25" s="87"/>
      <c r="E25" s="87"/>
      <c r="F25" s="87"/>
      <c r="G25" s="87">
        <f t="shared" si="0"/>
        <v>0</v>
      </c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53"/>
      <c r="AE25" s="53"/>
      <c r="AF25" s="53"/>
      <c r="AG25" s="53"/>
      <c r="AH25" s="43"/>
      <c r="AI25" s="43"/>
      <c r="AJ25" s="43"/>
      <c r="AK25" s="43"/>
      <c r="AL25" s="43"/>
    </row>
    <row r="26" spans="1:38" x14ac:dyDescent="0.2">
      <c r="A26" s="71"/>
      <c r="B26" s="52"/>
      <c r="C26" s="43"/>
      <c r="D26" s="87"/>
      <c r="E26" s="87"/>
      <c r="F26" s="87"/>
      <c r="G26" s="87">
        <f t="shared" si="0"/>
        <v>0</v>
      </c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53"/>
      <c r="AE26" s="53"/>
      <c r="AF26" s="53"/>
      <c r="AG26" s="53"/>
      <c r="AH26" s="43"/>
      <c r="AI26" s="43"/>
      <c r="AJ26" s="43"/>
      <c r="AK26" s="43"/>
      <c r="AL26" s="43"/>
    </row>
    <row r="27" spans="1:38" x14ac:dyDescent="0.2">
      <c r="A27" s="71"/>
      <c r="B27" s="52"/>
      <c r="C27" s="43"/>
      <c r="D27" s="87"/>
      <c r="E27" s="87"/>
      <c r="F27" s="87"/>
      <c r="G27" s="87">
        <f t="shared" si="0"/>
        <v>0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53"/>
      <c r="AE27" s="53"/>
      <c r="AF27" s="53"/>
      <c r="AG27" s="53"/>
      <c r="AH27" s="43"/>
      <c r="AI27" s="43"/>
      <c r="AJ27" s="43"/>
      <c r="AK27" s="43"/>
      <c r="AL27" s="43"/>
    </row>
    <row r="28" spans="1:38" x14ac:dyDescent="0.2">
      <c r="A28" s="71"/>
      <c r="B28" s="52"/>
      <c r="C28" s="43"/>
      <c r="D28" s="87"/>
      <c r="E28" s="87"/>
      <c r="F28" s="87"/>
      <c r="G28" s="87">
        <f t="shared" si="0"/>
        <v>0</v>
      </c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53"/>
      <c r="AE28" s="53"/>
      <c r="AF28" s="53"/>
      <c r="AG28" s="53"/>
      <c r="AH28" s="43"/>
      <c r="AI28" s="43"/>
      <c r="AJ28" s="43"/>
      <c r="AK28" s="43"/>
      <c r="AL28" s="43"/>
    </row>
    <row r="29" spans="1:38" x14ac:dyDescent="0.2">
      <c r="A29" s="71"/>
      <c r="B29" s="52"/>
      <c r="C29" s="43"/>
      <c r="D29" s="87"/>
      <c r="E29" s="87"/>
      <c r="F29" s="87"/>
      <c r="G29" s="87">
        <f t="shared" si="0"/>
        <v>0</v>
      </c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53"/>
      <c r="AE29" s="53"/>
      <c r="AF29" s="53"/>
      <c r="AG29" s="53"/>
      <c r="AH29" s="43"/>
      <c r="AI29" s="43"/>
      <c r="AJ29" s="43"/>
      <c r="AK29" s="43"/>
      <c r="AL29" s="43"/>
    </row>
    <row r="30" spans="1:38" x14ac:dyDescent="0.2">
      <c r="A30" s="71"/>
      <c r="B30" s="51"/>
      <c r="C30" s="43"/>
      <c r="D30" s="87"/>
      <c r="E30" s="87"/>
      <c r="F30" s="87"/>
      <c r="G30" s="87">
        <f t="shared" si="0"/>
        <v>0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53"/>
      <c r="AE30" s="53"/>
      <c r="AF30" s="53"/>
      <c r="AG30" s="53"/>
      <c r="AH30" s="43"/>
      <c r="AI30" s="43"/>
      <c r="AJ30" s="43"/>
      <c r="AK30" s="43"/>
      <c r="AL30" s="43"/>
    </row>
    <row r="31" spans="1:38" x14ac:dyDescent="0.2">
      <c r="A31" s="71"/>
      <c r="B31" s="51"/>
      <c r="C31" s="43"/>
      <c r="D31" s="87"/>
      <c r="E31" s="87"/>
      <c r="F31" s="87"/>
      <c r="G31" s="87">
        <f t="shared" si="0"/>
        <v>0</v>
      </c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53"/>
      <c r="AE31" s="53"/>
      <c r="AF31" s="53"/>
      <c r="AG31" s="53"/>
      <c r="AH31" s="43"/>
      <c r="AI31" s="43"/>
      <c r="AJ31" s="43"/>
      <c r="AK31" s="43"/>
      <c r="AL31" s="43"/>
    </row>
    <row r="32" spans="1:38" x14ac:dyDescent="0.2">
      <c r="A32" s="71"/>
      <c r="B32" s="51"/>
      <c r="C32" s="43"/>
      <c r="D32" s="87"/>
      <c r="E32" s="87"/>
      <c r="F32" s="87"/>
      <c r="G32" s="87">
        <f t="shared" si="0"/>
        <v>0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53"/>
      <c r="AE32" s="53"/>
      <c r="AF32" s="53"/>
      <c r="AG32" s="53"/>
      <c r="AH32" s="43"/>
      <c r="AI32" s="43"/>
      <c r="AJ32" s="43"/>
      <c r="AK32" s="43"/>
      <c r="AL32" s="43"/>
    </row>
    <row r="33" spans="1:39" x14ac:dyDescent="0.2">
      <c r="A33" s="71"/>
      <c r="B33" s="51"/>
      <c r="C33" s="43"/>
      <c r="D33" s="87"/>
      <c r="E33" s="87"/>
      <c r="F33" s="87"/>
      <c r="G33" s="87">
        <f t="shared" si="0"/>
        <v>0</v>
      </c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53"/>
      <c r="AE33" s="53"/>
      <c r="AF33" s="53"/>
      <c r="AG33" s="53"/>
      <c r="AH33" s="43"/>
      <c r="AI33" s="43"/>
      <c r="AJ33" s="43"/>
      <c r="AK33" s="43"/>
      <c r="AL33" s="43"/>
    </row>
    <row r="34" spans="1:39" x14ac:dyDescent="0.2">
      <c r="A34" s="71"/>
      <c r="B34" s="51"/>
      <c r="C34" s="43"/>
      <c r="D34" s="87"/>
      <c r="E34" s="87"/>
      <c r="F34" s="87"/>
      <c r="G34" s="87">
        <f t="shared" si="0"/>
        <v>0</v>
      </c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53"/>
      <c r="AE34" s="53"/>
      <c r="AF34" s="53"/>
      <c r="AG34" s="53"/>
      <c r="AH34" s="43"/>
      <c r="AI34" s="43"/>
      <c r="AJ34" s="43"/>
      <c r="AK34" s="43"/>
      <c r="AL34" s="43"/>
    </row>
    <row r="35" spans="1:39" x14ac:dyDescent="0.2">
      <c r="A35" s="71"/>
      <c r="B35" s="51"/>
      <c r="C35" s="43"/>
      <c r="D35" s="87"/>
      <c r="E35" s="87"/>
      <c r="F35" s="87"/>
      <c r="G35" s="87">
        <f t="shared" si="0"/>
        <v>0</v>
      </c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53"/>
      <c r="AE35" s="53"/>
      <c r="AF35" s="53"/>
      <c r="AG35" s="53"/>
      <c r="AH35" s="43"/>
      <c r="AI35" s="43"/>
      <c r="AJ35" s="43"/>
      <c r="AK35" s="43"/>
      <c r="AL35" s="43"/>
    </row>
    <row r="36" spans="1:39" x14ac:dyDescent="0.2">
      <c r="A36" s="71"/>
      <c r="B36" s="47"/>
      <c r="C36" s="43"/>
      <c r="D36" s="87"/>
      <c r="E36" s="87"/>
      <c r="F36" s="87"/>
      <c r="G36" s="87">
        <f t="shared" si="0"/>
        <v>0</v>
      </c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53"/>
      <c r="AE36" s="53"/>
      <c r="AF36" s="53"/>
      <c r="AG36" s="53"/>
      <c r="AH36" s="43"/>
      <c r="AI36" s="43"/>
      <c r="AJ36" s="43"/>
      <c r="AK36" s="43"/>
      <c r="AL36" s="43"/>
      <c r="AM36" s="23"/>
    </row>
    <row r="37" spans="1:39" x14ac:dyDescent="0.2">
      <c r="A37" s="71"/>
      <c r="B37" s="47"/>
      <c r="C37" s="43"/>
      <c r="D37" s="87"/>
      <c r="E37" s="87"/>
      <c r="F37" s="87"/>
      <c r="G37" s="87">
        <f t="shared" si="0"/>
        <v>0</v>
      </c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53"/>
      <c r="AE37" s="53"/>
      <c r="AF37" s="53"/>
      <c r="AG37" s="53"/>
      <c r="AH37" s="43"/>
      <c r="AI37" s="43"/>
      <c r="AJ37" s="43"/>
      <c r="AK37" s="43"/>
      <c r="AL37" s="43"/>
      <c r="AM37" s="23"/>
    </row>
    <row r="38" spans="1:39" x14ac:dyDescent="0.2">
      <c r="A38" s="71"/>
      <c r="B38" s="47"/>
      <c r="C38" s="43"/>
      <c r="D38" s="87"/>
      <c r="E38" s="87"/>
      <c r="F38" s="87"/>
      <c r="G38" s="87">
        <f t="shared" si="0"/>
        <v>0</v>
      </c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53"/>
      <c r="AE38" s="53"/>
      <c r="AF38" s="53"/>
      <c r="AG38" s="53"/>
      <c r="AH38" s="43"/>
      <c r="AI38" s="43"/>
      <c r="AJ38" s="43"/>
      <c r="AK38" s="43"/>
      <c r="AL38" s="43"/>
      <c r="AM38" s="23"/>
    </row>
    <row r="39" spans="1:39" x14ac:dyDescent="0.2">
      <c r="A39" s="71"/>
      <c r="B39" s="47"/>
      <c r="C39" s="43"/>
      <c r="D39" s="87"/>
      <c r="E39" s="87"/>
      <c r="F39" s="87"/>
      <c r="G39" s="87">
        <f t="shared" si="0"/>
        <v>0</v>
      </c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53"/>
      <c r="AE39" s="53"/>
      <c r="AF39" s="53"/>
      <c r="AG39" s="53"/>
      <c r="AH39" s="43"/>
      <c r="AI39" s="43"/>
      <c r="AJ39" s="43"/>
      <c r="AK39" s="43"/>
      <c r="AL39" s="43"/>
      <c r="AM39" s="23"/>
    </row>
    <row r="40" spans="1:39" x14ac:dyDescent="0.2">
      <c r="A40" s="71"/>
      <c r="B40" s="43"/>
      <c r="C40" s="43"/>
      <c r="D40" s="87"/>
      <c r="E40" s="87"/>
      <c r="F40" s="87"/>
      <c r="G40" s="87">
        <f t="shared" si="0"/>
        <v>0</v>
      </c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53"/>
      <c r="AE40" s="53"/>
      <c r="AF40" s="53"/>
      <c r="AG40" s="53"/>
      <c r="AH40" s="43"/>
      <c r="AI40" s="43"/>
      <c r="AJ40" s="43"/>
      <c r="AK40" s="43"/>
      <c r="AL40" s="43"/>
      <c r="AM40" s="23"/>
    </row>
    <row r="41" spans="1:39" x14ac:dyDescent="0.2">
      <c r="A41" s="76"/>
      <c r="B41" s="43"/>
      <c r="C41" s="43"/>
      <c r="D41" s="87"/>
      <c r="E41" s="87"/>
      <c r="F41" s="87"/>
      <c r="G41" s="87">
        <f t="shared" si="0"/>
        <v>0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53"/>
      <c r="AE41" s="53"/>
      <c r="AF41" s="53"/>
      <c r="AG41" s="53"/>
      <c r="AH41" s="43"/>
      <c r="AI41" s="43"/>
      <c r="AJ41" s="43"/>
      <c r="AK41" s="43"/>
      <c r="AL41" s="43"/>
      <c r="AM41" s="23"/>
    </row>
    <row r="42" spans="1:39" x14ac:dyDescent="0.2">
      <c r="A42" s="77"/>
      <c r="B42" s="52"/>
      <c r="C42" s="43"/>
      <c r="D42" s="87"/>
      <c r="E42" s="87"/>
      <c r="F42" s="87"/>
      <c r="G42" s="87">
        <f t="shared" si="0"/>
        <v>0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53"/>
      <c r="AE42" s="53"/>
      <c r="AF42" s="53"/>
      <c r="AG42" s="53"/>
      <c r="AH42" s="43"/>
      <c r="AI42" s="43"/>
      <c r="AJ42" s="43"/>
      <c r="AK42" s="43"/>
      <c r="AL42" s="43"/>
      <c r="AM42" s="23"/>
    </row>
    <row r="43" spans="1:39" ht="14.25" x14ac:dyDescent="0.2">
      <c r="A43" s="77"/>
      <c r="B43" s="52"/>
      <c r="C43" s="43"/>
      <c r="D43" s="87"/>
      <c r="E43" s="87"/>
      <c r="F43" s="87"/>
      <c r="G43" s="87">
        <f t="shared" si="0"/>
        <v>0</v>
      </c>
      <c r="H43" s="43"/>
      <c r="I43" s="43"/>
      <c r="J43" s="43"/>
      <c r="K43" s="43"/>
      <c r="L43" s="48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53"/>
      <c r="AE43" s="53"/>
      <c r="AF43" s="53"/>
      <c r="AG43" s="53"/>
      <c r="AH43" s="43"/>
      <c r="AI43" s="43"/>
      <c r="AJ43" s="43"/>
      <c r="AK43" s="43"/>
      <c r="AL43" s="43"/>
      <c r="AM43" s="23"/>
    </row>
    <row r="44" spans="1:39" ht="14.25" x14ac:dyDescent="0.2">
      <c r="A44" s="77"/>
      <c r="B44" s="52"/>
      <c r="C44" s="43"/>
      <c r="D44" s="87"/>
      <c r="E44" s="87"/>
      <c r="F44" s="87"/>
      <c r="G44" s="87">
        <f t="shared" si="0"/>
        <v>0</v>
      </c>
      <c r="H44" s="43"/>
      <c r="I44" s="43"/>
      <c r="J44" s="43"/>
      <c r="K44" s="43"/>
      <c r="L44" s="48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53"/>
      <c r="AE44" s="53"/>
      <c r="AF44" s="53"/>
      <c r="AG44" s="53"/>
      <c r="AH44" s="43"/>
      <c r="AI44" s="43"/>
      <c r="AJ44" s="43"/>
      <c r="AK44" s="43"/>
      <c r="AL44" s="43"/>
      <c r="AM44" s="23"/>
    </row>
    <row r="45" spans="1:39" ht="14.25" x14ac:dyDescent="0.2">
      <c r="A45" s="77"/>
      <c r="B45" s="52"/>
      <c r="C45" s="43"/>
      <c r="D45" s="87"/>
      <c r="E45" s="87"/>
      <c r="F45" s="87"/>
      <c r="G45" s="87">
        <f t="shared" si="0"/>
        <v>0</v>
      </c>
      <c r="H45" s="43"/>
      <c r="I45" s="43"/>
      <c r="J45" s="43"/>
      <c r="K45" s="43"/>
      <c r="L45" s="48"/>
      <c r="M45" s="43"/>
      <c r="N45" s="43"/>
      <c r="O45" s="43"/>
      <c r="P45" s="43"/>
      <c r="Q45" s="5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53"/>
      <c r="AE45" s="53"/>
      <c r="AF45" s="53"/>
      <c r="AG45" s="53"/>
      <c r="AH45" s="43"/>
      <c r="AI45" s="43"/>
      <c r="AJ45" s="43"/>
      <c r="AK45" s="43"/>
      <c r="AL45" s="43"/>
      <c r="AM45" s="23"/>
    </row>
    <row r="46" spans="1:39" x14ac:dyDescent="0.2">
      <c r="A46" s="77"/>
      <c r="B46" s="52"/>
      <c r="C46" s="43"/>
      <c r="D46" s="87"/>
      <c r="E46" s="87"/>
      <c r="F46" s="87"/>
      <c r="G46" s="87">
        <f t="shared" si="0"/>
        <v>0</v>
      </c>
      <c r="H46" s="43"/>
      <c r="I46" s="43"/>
      <c r="J46" s="43"/>
      <c r="K46" s="43"/>
      <c r="L46" s="43"/>
      <c r="M46" s="43"/>
      <c r="N46" s="43"/>
      <c r="O46" s="43"/>
      <c r="P46" s="43"/>
      <c r="Q46" s="5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53"/>
      <c r="AE46" s="53"/>
      <c r="AF46" s="53"/>
      <c r="AG46" s="53"/>
      <c r="AH46" s="43"/>
      <c r="AI46" s="43"/>
      <c r="AJ46" s="43"/>
      <c r="AK46" s="43"/>
      <c r="AL46" s="43"/>
      <c r="AM46" s="23"/>
    </row>
    <row r="47" spans="1:39" ht="14.25" x14ac:dyDescent="0.2">
      <c r="A47" s="77"/>
      <c r="B47" s="52"/>
      <c r="C47" s="43"/>
      <c r="D47" s="87"/>
      <c r="E47" s="87"/>
      <c r="F47" s="87"/>
      <c r="G47" s="87">
        <f t="shared" si="0"/>
        <v>0</v>
      </c>
      <c r="H47" s="43"/>
      <c r="I47" s="43"/>
      <c r="J47" s="43"/>
      <c r="K47" s="43"/>
      <c r="L47" s="48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53"/>
      <c r="AE47" s="53"/>
      <c r="AF47" s="53"/>
      <c r="AG47" s="53"/>
      <c r="AH47" s="43"/>
      <c r="AI47" s="43"/>
      <c r="AJ47" s="43"/>
      <c r="AK47" s="43"/>
      <c r="AL47" s="43"/>
      <c r="AM47" s="23"/>
    </row>
    <row r="48" spans="1:39" ht="14.25" x14ac:dyDescent="0.2">
      <c r="A48" s="77"/>
      <c r="B48" s="52"/>
      <c r="C48" s="43"/>
      <c r="D48" s="87"/>
      <c r="E48" s="87"/>
      <c r="F48" s="87"/>
      <c r="G48" s="87">
        <f t="shared" si="0"/>
        <v>0</v>
      </c>
      <c r="H48" s="43"/>
      <c r="I48" s="43"/>
      <c r="J48" s="43"/>
      <c r="K48" s="43"/>
      <c r="L48" s="48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53"/>
      <c r="AE48" s="53"/>
      <c r="AF48" s="53"/>
      <c r="AG48" s="53"/>
      <c r="AH48" s="43"/>
      <c r="AI48" s="43"/>
      <c r="AJ48" s="43"/>
      <c r="AK48" s="43"/>
      <c r="AL48" s="43"/>
      <c r="AM48" s="23"/>
    </row>
    <row r="49" spans="1:39" ht="14.25" x14ac:dyDescent="0.2">
      <c r="A49" s="77"/>
      <c r="B49" s="52"/>
      <c r="C49" s="43"/>
      <c r="D49" s="87"/>
      <c r="E49" s="87"/>
      <c r="F49" s="87"/>
      <c r="G49" s="87">
        <f t="shared" si="0"/>
        <v>0</v>
      </c>
      <c r="H49" s="43"/>
      <c r="I49" s="43"/>
      <c r="J49" s="43"/>
      <c r="K49" s="43"/>
      <c r="L49" s="48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53"/>
      <c r="AE49" s="53"/>
      <c r="AF49" s="53"/>
      <c r="AG49" s="53"/>
      <c r="AH49" s="43"/>
      <c r="AI49" s="43"/>
      <c r="AJ49" s="43"/>
      <c r="AK49" s="43"/>
      <c r="AL49" s="43"/>
      <c r="AM49" s="23"/>
    </row>
    <row r="50" spans="1:39" x14ac:dyDescent="0.2">
      <c r="A50" s="77"/>
      <c r="B50" s="52"/>
      <c r="C50" s="43"/>
      <c r="D50" s="87"/>
      <c r="E50" s="87"/>
      <c r="F50" s="87"/>
      <c r="G50" s="87">
        <f t="shared" si="0"/>
        <v>0</v>
      </c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53"/>
      <c r="AE50" s="53"/>
      <c r="AF50" s="53"/>
      <c r="AG50" s="53"/>
      <c r="AH50" s="43"/>
      <c r="AI50" s="43"/>
      <c r="AJ50" s="43"/>
      <c r="AK50" s="43"/>
      <c r="AL50" s="43"/>
      <c r="AM50" s="23"/>
    </row>
    <row r="51" spans="1:39" x14ac:dyDescent="0.2">
      <c r="A51" s="77"/>
      <c r="B51" s="52"/>
      <c r="C51" s="43"/>
      <c r="D51" s="87"/>
      <c r="E51" s="87"/>
      <c r="F51" s="87"/>
      <c r="G51" s="87">
        <f t="shared" si="0"/>
        <v>0</v>
      </c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53"/>
      <c r="AE51" s="53"/>
      <c r="AF51" s="53"/>
      <c r="AG51" s="53"/>
      <c r="AH51" s="43"/>
      <c r="AI51" s="43"/>
      <c r="AJ51" s="43"/>
      <c r="AK51" s="43"/>
      <c r="AL51" s="43"/>
      <c r="AM51" s="23"/>
    </row>
    <row r="52" spans="1:39" x14ac:dyDescent="0.2">
      <c r="A52" s="77"/>
      <c r="B52" s="52"/>
      <c r="C52" s="43"/>
      <c r="D52" s="87"/>
      <c r="E52" s="87"/>
      <c r="F52" s="87"/>
      <c r="G52" s="87">
        <f t="shared" si="0"/>
        <v>0</v>
      </c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53"/>
      <c r="AE52" s="53"/>
      <c r="AF52" s="53"/>
      <c r="AG52" s="53"/>
      <c r="AH52" s="43"/>
      <c r="AI52" s="43"/>
      <c r="AJ52" s="43"/>
      <c r="AK52" s="43"/>
      <c r="AL52" s="43"/>
      <c r="AM52" s="23"/>
    </row>
    <row r="53" spans="1:39" x14ac:dyDescent="0.2">
      <c r="A53" s="77"/>
      <c r="B53" s="52"/>
      <c r="C53" s="43"/>
      <c r="D53" s="87"/>
      <c r="E53" s="87"/>
      <c r="F53" s="87"/>
      <c r="G53" s="87">
        <f t="shared" si="0"/>
        <v>0</v>
      </c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53"/>
      <c r="AE53" s="53"/>
      <c r="AF53" s="53"/>
      <c r="AG53" s="53"/>
      <c r="AH53" s="43"/>
      <c r="AI53" s="43"/>
      <c r="AJ53" s="43"/>
      <c r="AK53" s="43"/>
      <c r="AL53" s="43"/>
      <c r="AM53" s="23"/>
    </row>
    <row r="54" spans="1:39" x14ac:dyDescent="0.2">
      <c r="A54" s="26"/>
      <c r="B54" s="47"/>
      <c r="C54" s="40"/>
      <c r="D54" s="88"/>
      <c r="E54" s="88"/>
      <c r="F54" s="88"/>
      <c r="G54" s="87">
        <f t="shared" si="0"/>
        <v>0</v>
      </c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53"/>
      <c r="AE54" s="53"/>
      <c r="AF54" s="53"/>
      <c r="AG54" s="53"/>
      <c r="AH54" s="40"/>
      <c r="AI54" s="40"/>
      <c r="AJ54" s="40"/>
      <c r="AK54" s="40"/>
      <c r="AL54" s="40"/>
    </row>
    <row r="55" spans="1:39" x14ac:dyDescent="0.2">
      <c r="A55" s="26"/>
      <c r="B55" s="47"/>
      <c r="C55" s="40"/>
      <c r="D55" s="88"/>
      <c r="E55" s="88"/>
      <c r="F55" s="88"/>
      <c r="G55" s="87">
        <f t="shared" si="0"/>
        <v>0</v>
      </c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53"/>
      <c r="AE55" s="53"/>
      <c r="AF55" s="53"/>
      <c r="AG55" s="53"/>
      <c r="AH55" s="40"/>
      <c r="AI55" s="40"/>
      <c r="AJ55" s="40"/>
      <c r="AK55" s="40"/>
      <c r="AL55" s="40"/>
    </row>
    <row r="56" spans="1:39" x14ac:dyDescent="0.2">
      <c r="A56" s="26"/>
      <c r="B56" s="47"/>
      <c r="C56" s="40"/>
      <c r="D56" s="88"/>
      <c r="E56" s="88"/>
      <c r="F56" s="88"/>
      <c r="G56" s="87">
        <f t="shared" si="0"/>
        <v>0</v>
      </c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53"/>
      <c r="AE56" s="53"/>
      <c r="AF56" s="53"/>
      <c r="AG56" s="53"/>
      <c r="AH56" s="40"/>
      <c r="AI56" s="40"/>
      <c r="AJ56" s="40"/>
      <c r="AK56" s="40"/>
      <c r="AL56" s="40"/>
    </row>
    <row r="57" spans="1:39" x14ac:dyDescent="0.2">
      <c r="A57" s="26"/>
      <c r="B57" s="47"/>
      <c r="C57" s="40"/>
      <c r="D57" s="88"/>
      <c r="E57" s="88"/>
      <c r="F57" s="88"/>
      <c r="G57" s="87">
        <f t="shared" si="0"/>
        <v>0</v>
      </c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53"/>
      <c r="AE57" s="53"/>
      <c r="AF57" s="53"/>
      <c r="AG57" s="53"/>
      <c r="AH57" s="40"/>
      <c r="AI57" s="40"/>
      <c r="AJ57" s="40"/>
      <c r="AK57" s="40"/>
      <c r="AL57" s="40"/>
    </row>
    <row r="58" spans="1:39" x14ac:dyDescent="0.2">
      <c r="A58" s="26"/>
      <c r="B58" s="47"/>
      <c r="C58" s="40"/>
      <c r="D58" s="88"/>
      <c r="E58" s="88"/>
      <c r="F58" s="88"/>
      <c r="G58" s="87">
        <f t="shared" si="0"/>
        <v>0</v>
      </c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53"/>
      <c r="AE58" s="53"/>
      <c r="AF58" s="53"/>
      <c r="AG58" s="53"/>
      <c r="AH58" s="40"/>
      <c r="AI58" s="40"/>
      <c r="AJ58" s="40"/>
      <c r="AK58" s="40"/>
      <c r="AL58" s="40"/>
    </row>
    <row r="59" spans="1:39" x14ac:dyDescent="0.2">
      <c r="A59" s="26"/>
      <c r="B59" s="47"/>
      <c r="C59" s="40"/>
      <c r="D59" s="88"/>
      <c r="E59" s="88"/>
      <c r="F59" s="88"/>
      <c r="G59" s="87">
        <f t="shared" si="0"/>
        <v>0</v>
      </c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53"/>
      <c r="AE59" s="53"/>
      <c r="AF59" s="53"/>
      <c r="AG59" s="53"/>
      <c r="AH59" s="40"/>
      <c r="AI59" s="40"/>
      <c r="AJ59" s="40"/>
      <c r="AK59" s="40"/>
      <c r="AL59" s="40"/>
    </row>
    <row r="60" spans="1:39" x14ac:dyDescent="0.2">
      <c r="A60" s="26"/>
      <c r="B60" s="47"/>
      <c r="C60" s="40"/>
      <c r="D60" s="88"/>
      <c r="E60" s="88"/>
      <c r="F60" s="88"/>
      <c r="G60" s="87">
        <f t="shared" si="0"/>
        <v>0</v>
      </c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53"/>
      <c r="AE60" s="53"/>
      <c r="AF60" s="53"/>
      <c r="AG60" s="53"/>
      <c r="AH60" s="40"/>
      <c r="AI60" s="40"/>
      <c r="AJ60" s="40"/>
      <c r="AK60" s="40"/>
      <c r="AL60" s="40"/>
    </row>
    <row r="61" spans="1:39" x14ac:dyDescent="0.2">
      <c r="A61" s="26"/>
      <c r="B61" s="47"/>
      <c r="C61" s="40"/>
      <c r="D61" s="88"/>
      <c r="E61" s="88"/>
      <c r="F61" s="88"/>
      <c r="G61" s="87">
        <f t="shared" si="0"/>
        <v>0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53"/>
      <c r="AE61" s="53"/>
      <c r="AF61" s="53"/>
      <c r="AG61" s="53"/>
      <c r="AH61" s="40"/>
      <c r="AI61" s="40"/>
      <c r="AJ61" s="40"/>
      <c r="AK61" s="40"/>
      <c r="AL61" s="40"/>
    </row>
    <row r="62" spans="1:39" x14ac:dyDescent="0.2">
      <c r="A62" s="26"/>
      <c r="B62" s="47"/>
      <c r="C62" s="40"/>
      <c r="D62" s="88"/>
      <c r="E62" s="88"/>
      <c r="F62" s="88"/>
      <c r="G62" s="87">
        <f t="shared" si="0"/>
        <v>0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53"/>
      <c r="AE62" s="53"/>
      <c r="AF62" s="53"/>
      <c r="AG62" s="53"/>
      <c r="AH62" s="40"/>
      <c r="AI62" s="40"/>
      <c r="AJ62" s="40"/>
      <c r="AK62" s="40"/>
      <c r="AL62" s="40"/>
    </row>
    <row r="63" spans="1:39" x14ac:dyDescent="0.2">
      <c r="A63" s="26"/>
      <c r="B63" s="47"/>
      <c r="C63" s="40"/>
      <c r="D63" s="88"/>
      <c r="E63" s="88"/>
      <c r="F63" s="88"/>
      <c r="G63" s="87">
        <f t="shared" si="0"/>
        <v>0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53"/>
      <c r="AE63" s="53"/>
      <c r="AF63" s="53"/>
      <c r="AG63" s="53"/>
      <c r="AH63" s="40"/>
      <c r="AI63" s="40"/>
      <c r="AJ63" s="40"/>
      <c r="AK63" s="40"/>
      <c r="AL63" s="40"/>
    </row>
    <row r="64" spans="1:39" x14ac:dyDescent="0.2">
      <c r="A64" s="26"/>
      <c r="B64" s="47"/>
      <c r="C64" s="40"/>
      <c r="D64" s="88"/>
      <c r="E64" s="88"/>
      <c r="F64" s="88"/>
      <c r="G64" s="87">
        <f t="shared" si="0"/>
        <v>0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53"/>
      <c r="AE64" s="53"/>
      <c r="AF64" s="53"/>
      <c r="AG64" s="53"/>
      <c r="AH64" s="40"/>
      <c r="AI64" s="40"/>
      <c r="AJ64" s="40"/>
      <c r="AK64" s="40"/>
      <c r="AL64" s="40"/>
    </row>
    <row r="65" spans="1:38" x14ac:dyDescent="0.2">
      <c r="A65" s="26"/>
      <c r="B65" s="47"/>
      <c r="C65" s="40"/>
      <c r="D65" s="88"/>
      <c r="E65" s="88"/>
      <c r="F65" s="88"/>
      <c r="G65" s="87">
        <f t="shared" si="0"/>
        <v>0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53"/>
      <c r="AE65" s="53"/>
      <c r="AF65" s="53"/>
      <c r="AG65" s="53"/>
      <c r="AH65" s="40"/>
      <c r="AI65" s="40"/>
      <c r="AJ65" s="40"/>
      <c r="AK65" s="40"/>
      <c r="AL65" s="40"/>
    </row>
    <row r="66" spans="1:38" x14ac:dyDescent="0.2">
      <c r="A66" s="26"/>
      <c r="B66" s="47"/>
      <c r="C66" s="40"/>
      <c r="D66" s="88"/>
      <c r="E66" s="88"/>
      <c r="F66" s="88"/>
      <c r="G66" s="87">
        <f t="shared" si="0"/>
        <v>0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53"/>
      <c r="AE66" s="53"/>
      <c r="AF66" s="53"/>
      <c r="AG66" s="53"/>
      <c r="AH66" s="40"/>
      <c r="AI66" s="40"/>
      <c r="AJ66" s="40"/>
      <c r="AK66" s="40"/>
      <c r="AL66" s="40"/>
    </row>
    <row r="67" spans="1:38" x14ac:dyDescent="0.2">
      <c r="A67" s="26"/>
      <c r="B67" s="47"/>
      <c r="C67" s="40"/>
      <c r="D67" s="88"/>
      <c r="E67" s="88"/>
      <c r="F67" s="88"/>
      <c r="G67" s="87">
        <f t="shared" si="0"/>
        <v>0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53"/>
      <c r="AE67" s="53"/>
      <c r="AF67" s="53"/>
      <c r="AG67" s="53"/>
      <c r="AH67" s="40"/>
      <c r="AI67" s="40"/>
      <c r="AJ67" s="40"/>
      <c r="AK67" s="40"/>
      <c r="AL67" s="40"/>
    </row>
    <row r="68" spans="1:38" x14ac:dyDescent="0.2">
      <c r="A68" s="26"/>
      <c r="B68" s="47"/>
      <c r="C68" s="40"/>
      <c r="D68" s="88"/>
      <c r="E68" s="88"/>
      <c r="F68" s="88"/>
      <c r="G68" s="87">
        <f t="shared" si="0"/>
        <v>0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53"/>
      <c r="AE68" s="53"/>
      <c r="AF68" s="53"/>
      <c r="AG68" s="53"/>
      <c r="AH68" s="40"/>
      <c r="AI68" s="40"/>
      <c r="AJ68" s="40"/>
      <c r="AK68" s="40"/>
      <c r="AL68" s="40"/>
    </row>
    <row r="69" spans="1:38" x14ac:dyDescent="0.2">
      <c r="A69" s="26"/>
      <c r="B69" s="47"/>
      <c r="C69" s="40"/>
      <c r="D69" s="88"/>
      <c r="E69" s="88"/>
      <c r="F69" s="88"/>
      <c r="G69" s="87">
        <f t="shared" si="0"/>
        <v>0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53"/>
      <c r="AE69" s="53"/>
      <c r="AF69" s="53"/>
      <c r="AG69" s="53"/>
      <c r="AH69" s="40"/>
      <c r="AI69" s="40"/>
      <c r="AJ69" s="40"/>
      <c r="AK69" s="40"/>
      <c r="AL69" s="40"/>
    </row>
    <row r="70" spans="1:38" x14ac:dyDescent="0.2">
      <c r="A70" s="26"/>
      <c r="B70" s="47"/>
      <c r="C70" s="40"/>
      <c r="D70" s="88"/>
      <c r="E70" s="88"/>
      <c r="F70" s="88"/>
      <c r="G70" s="87">
        <f t="shared" si="0"/>
        <v>0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53"/>
      <c r="AE70" s="53"/>
      <c r="AF70" s="53"/>
      <c r="AG70" s="53"/>
      <c r="AH70" s="40"/>
      <c r="AI70" s="40"/>
      <c r="AJ70" s="40"/>
      <c r="AK70" s="40"/>
      <c r="AL70" s="40"/>
    </row>
    <row r="71" spans="1:38" x14ac:dyDescent="0.2">
      <c r="A71" s="26"/>
      <c r="B71" s="40"/>
      <c r="C71" s="40"/>
      <c r="D71" s="88"/>
      <c r="E71" s="88"/>
      <c r="F71" s="88"/>
      <c r="G71" s="87">
        <f t="shared" si="0"/>
        <v>0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53"/>
      <c r="AE71" s="53"/>
      <c r="AF71" s="53"/>
      <c r="AG71" s="53"/>
      <c r="AH71" s="40"/>
      <c r="AI71" s="40"/>
      <c r="AJ71" s="40"/>
      <c r="AK71" s="40"/>
      <c r="AL71" s="40"/>
    </row>
    <row r="72" spans="1:38" x14ac:dyDescent="0.2">
      <c r="A72" s="26"/>
      <c r="B72" s="47"/>
      <c r="C72" s="40"/>
      <c r="D72" s="88"/>
      <c r="E72" s="88"/>
      <c r="F72" s="88"/>
      <c r="G72" s="87">
        <f t="shared" si="0"/>
        <v>0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53"/>
      <c r="AE72" s="53"/>
      <c r="AF72" s="53"/>
      <c r="AG72" s="53"/>
      <c r="AH72" s="40"/>
      <c r="AI72" s="40"/>
      <c r="AJ72" s="40"/>
      <c r="AK72" s="40"/>
      <c r="AL72" s="40"/>
    </row>
    <row r="73" spans="1:38" x14ac:dyDescent="0.2">
      <c r="A73" s="26"/>
      <c r="B73" s="47"/>
      <c r="C73" s="40"/>
      <c r="D73" s="88"/>
      <c r="E73" s="88"/>
      <c r="F73" s="88"/>
      <c r="G73" s="87">
        <f t="shared" ref="G73:G76" si="1">+D73*E73*F73</f>
        <v>0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53"/>
      <c r="AE73" s="53"/>
      <c r="AF73" s="53"/>
      <c r="AG73" s="53"/>
      <c r="AH73" s="40"/>
      <c r="AI73" s="40"/>
      <c r="AJ73" s="40"/>
      <c r="AK73" s="40"/>
      <c r="AL73" s="40"/>
    </row>
    <row r="74" spans="1:38" x14ac:dyDescent="0.2">
      <c r="A74" s="26"/>
      <c r="B74" s="40"/>
      <c r="C74" s="40"/>
      <c r="D74" s="88"/>
      <c r="E74" s="88"/>
      <c r="F74" s="88"/>
      <c r="G74" s="87">
        <f t="shared" si="1"/>
        <v>0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53"/>
      <c r="AE74" s="53"/>
      <c r="AF74" s="53"/>
      <c r="AG74" s="53"/>
      <c r="AH74" s="40"/>
      <c r="AI74" s="40"/>
      <c r="AJ74" s="40"/>
      <c r="AK74" s="40"/>
      <c r="AL74" s="40"/>
    </row>
    <row r="75" spans="1:38" x14ac:dyDescent="0.2">
      <c r="A75" s="26"/>
      <c r="B75" s="40"/>
      <c r="C75" s="40"/>
      <c r="D75" s="88"/>
      <c r="E75" s="88"/>
      <c r="F75" s="88"/>
      <c r="G75" s="87">
        <f t="shared" si="1"/>
        <v>0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53"/>
      <c r="AE75" s="53"/>
      <c r="AF75" s="53"/>
      <c r="AG75" s="53"/>
      <c r="AH75" s="40"/>
      <c r="AI75" s="40"/>
      <c r="AJ75" s="40"/>
      <c r="AK75" s="40"/>
      <c r="AL75" s="40"/>
    </row>
    <row r="76" spans="1:38" x14ac:dyDescent="0.2">
      <c r="A76" s="26"/>
      <c r="B76" s="40"/>
      <c r="C76" s="40"/>
      <c r="D76" s="88"/>
      <c r="E76" s="88"/>
      <c r="F76" s="88"/>
      <c r="G76" s="87">
        <f t="shared" si="1"/>
        <v>0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53"/>
      <c r="AE76" s="53"/>
      <c r="AF76" s="53"/>
      <c r="AG76" s="53"/>
      <c r="AH76" s="40"/>
      <c r="AI76" s="40"/>
      <c r="AJ76" s="40"/>
      <c r="AK76" s="40"/>
      <c r="AL76" s="40"/>
    </row>
    <row r="77" spans="1:38" x14ac:dyDescent="0.2">
      <c r="W77" s="12"/>
      <c r="AA77" s="19"/>
    </row>
    <row r="78" spans="1:38" ht="38.25" x14ac:dyDescent="0.2">
      <c r="A78" s="54" t="s">
        <v>84</v>
      </c>
      <c r="B78" s="54"/>
      <c r="C78" s="55">
        <f>COUNTA(C8:C76)</f>
        <v>1</v>
      </c>
      <c r="D78" s="89"/>
      <c r="E78" s="90"/>
      <c r="F78" s="90"/>
      <c r="G78" s="91"/>
      <c r="H78" s="56">
        <f>COUNTA(H8:H76)</f>
        <v>0</v>
      </c>
      <c r="I78" s="57" t="s">
        <v>12</v>
      </c>
      <c r="J78" s="57"/>
      <c r="K78" s="57"/>
      <c r="L78" s="46">
        <f>COUNTA(L8:L76)</f>
        <v>0</v>
      </c>
      <c r="M78" s="46">
        <f>COUNTA(M8:M76)</f>
        <v>0</v>
      </c>
      <c r="N78" s="46">
        <f>COUNTA(N8:N76)</f>
        <v>0</v>
      </c>
      <c r="O78" s="46">
        <f>COUNTA(O8:O76)</f>
        <v>0</v>
      </c>
      <c r="W78" s="12"/>
      <c r="AA78" s="19"/>
    </row>
    <row r="79" spans="1:38" x14ac:dyDescent="0.2">
      <c r="A79" s="54"/>
      <c r="B79" s="54"/>
      <c r="C79" s="55"/>
      <c r="D79" s="92"/>
      <c r="E79" s="93"/>
      <c r="F79" s="93"/>
      <c r="G79" s="94"/>
      <c r="H79" s="56"/>
      <c r="I79" s="57"/>
      <c r="J79" s="57"/>
      <c r="K79" s="57"/>
      <c r="L79" s="54" t="s">
        <v>96</v>
      </c>
      <c r="M79" s="54"/>
      <c r="N79" s="54"/>
      <c r="O79" s="24" t="e">
        <f>+(M78+O78)/(N78+H78)</f>
        <v>#DIV/0!</v>
      </c>
      <c r="W79" s="12"/>
      <c r="AA79" s="19"/>
    </row>
    <row r="80" spans="1:38" x14ac:dyDescent="0.2">
      <c r="E80" s="80"/>
      <c r="F80" s="95"/>
      <c r="G80" s="95"/>
    </row>
    <row r="81" spans="1:38" ht="38.25" x14ac:dyDescent="0.2">
      <c r="D81" s="96"/>
      <c r="E81" s="96"/>
      <c r="J81" s="58" t="s">
        <v>85</v>
      </c>
      <c r="K81" s="59"/>
      <c r="W81" s="12"/>
    </row>
    <row r="82" spans="1:38" x14ac:dyDescent="0.2">
      <c r="C82" s="13"/>
      <c r="D82" s="84"/>
      <c r="J82" s="25" t="s">
        <v>38</v>
      </c>
      <c r="K82" s="16">
        <f>COUNTIF($K$8:$K$76,A117)</f>
        <v>0</v>
      </c>
      <c r="W82" s="12"/>
    </row>
    <row r="83" spans="1:38" s="45" customFormat="1" x14ac:dyDescent="0.2">
      <c r="A83" s="14"/>
      <c r="B83" s="13"/>
      <c r="C83" s="13"/>
      <c r="D83" s="84"/>
      <c r="E83" s="83"/>
      <c r="F83" s="83"/>
      <c r="G83" s="83"/>
      <c r="J83" s="26" t="s">
        <v>39</v>
      </c>
      <c r="K83" s="16">
        <f>COUNTIF($K$8:$K$76,A118)</f>
        <v>0</v>
      </c>
    </row>
    <row r="84" spans="1:38" s="45" customFormat="1" ht="25.5" x14ac:dyDescent="0.2">
      <c r="A84" s="14"/>
      <c r="B84" s="13"/>
      <c r="C84" s="13"/>
      <c r="D84" s="84"/>
      <c r="E84" s="83"/>
      <c r="F84" s="83"/>
      <c r="G84" s="83"/>
      <c r="J84" s="26" t="s">
        <v>40</v>
      </c>
      <c r="K84" s="16">
        <f>COUNTIF($K$8:$K$76,A119)</f>
        <v>0</v>
      </c>
      <c r="AC84" s="15"/>
    </row>
    <row r="85" spans="1:38" s="45" customFormat="1" ht="25.5" x14ac:dyDescent="0.2">
      <c r="A85" s="14"/>
      <c r="B85" s="13"/>
      <c r="C85" s="13"/>
      <c r="D85" s="84"/>
      <c r="E85" s="83"/>
      <c r="F85" s="83"/>
      <c r="G85" s="83"/>
      <c r="J85" s="25" t="s">
        <v>41</v>
      </c>
      <c r="K85" s="16">
        <f>COUNTIF($K$8:$K$76,A120)</f>
        <v>0</v>
      </c>
      <c r="W85" s="21"/>
      <c r="AH85" s="60" t="s">
        <v>13</v>
      </c>
      <c r="AI85" s="60"/>
      <c r="AJ85" s="60"/>
      <c r="AK85" s="60"/>
      <c r="AL85" s="60"/>
    </row>
    <row r="86" spans="1:38" s="45" customFormat="1" ht="25.5" x14ac:dyDescent="0.2">
      <c r="D86" s="83"/>
      <c r="E86" s="83"/>
      <c r="F86" s="83"/>
      <c r="G86" s="83"/>
      <c r="J86" s="25" t="s">
        <v>42</v>
      </c>
      <c r="K86" s="16">
        <f>COUNTIF($K$8:$K$76,A121)</f>
        <v>0</v>
      </c>
      <c r="W86" s="21"/>
      <c r="AH86" s="42" t="s">
        <v>15</v>
      </c>
      <c r="AI86" s="27" t="s">
        <v>67</v>
      </c>
      <c r="AJ86" s="27" t="s">
        <v>68</v>
      </c>
      <c r="AK86" s="27" t="s">
        <v>69</v>
      </c>
      <c r="AL86" s="27" t="s">
        <v>70</v>
      </c>
    </row>
    <row r="87" spans="1:38" s="45" customFormat="1" ht="38.25" x14ac:dyDescent="0.2">
      <c r="A87" s="13"/>
      <c r="B87" s="13"/>
      <c r="C87" s="13"/>
      <c r="D87" s="84"/>
      <c r="E87" s="83"/>
      <c r="F87" s="83"/>
      <c r="G87" s="83"/>
      <c r="H87" s="13"/>
      <c r="J87" s="58" t="s">
        <v>86</v>
      </c>
      <c r="K87" s="59"/>
      <c r="Z87" s="28"/>
      <c r="AA87" s="29"/>
      <c r="AH87" s="40" t="s">
        <v>73</v>
      </c>
      <c r="AI87" s="30">
        <f>COUNTIF($AI$8:$AI$76,A107)</f>
        <v>0</v>
      </c>
      <c r="AJ87" s="30">
        <f>COUNTIF($AJ$8:$AJ$76,A107)</f>
        <v>0</v>
      </c>
      <c r="AK87" s="30">
        <f>COUNTIF($AK$8:$AK$76,A107)</f>
        <v>0</v>
      </c>
      <c r="AL87" s="30">
        <f>COUNTIF($AL$8:$AL$76,A107)</f>
        <v>0</v>
      </c>
    </row>
    <row r="88" spans="1:38" s="45" customFormat="1" x14ac:dyDescent="0.2">
      <c r="D88" s="83"/>
      <c r="E88" s="83"/>
      <c r="F88" s="83"/>
      <c r="G88" s="83"/>
      <c r="H88" s="13"/>
      <c r="J88" s="25" t="s">
        <v>38</v>
      </c>
      <c r="K88" s="31">
        <f>K82/$C$78</f>
        <v>0</v>
      </c>
      <c r="Z88" s="32"/>
      <c r="AA88" s="32"/>
      <c r="AH88" s="40" t="s">
        <v>10</v>
      </c>
      <c r="AI88" s="30">
        <f>COUNTIF($AI$8:$AI$76,A108)</f>
        <v>0</v>
      </c>
      <c r="AJ88" s="30">
        <f>COUNTIF($AJ$8:$AJ$76,A108)</f>
        <v>0</v>
      </c>
      <c r="AK88" s="30">
        <f>COUNTIF($AK$8:$AK$76,A108)</f>
        <v>0</v>
      </c>
      <c r="AL88" s="30">
        <f>COUNTIF($AL$8:$AL$76,A108)</f>
        <v>0</v>
      </c>
    </row>
    <row r="89" spans="1:38" s="45" customFormat="1" x14ac:dyDescent="0.2">
      <c r="D89" s="83"/>
      <c r="E89" s="83"/>
      <c r="F89" s="83"/>
      <c r="G89" s="83"/>
      <c r="H89" s="13"/>
      <c r="J89" s="26" t="s">
        <v>39</v>
      </c>
      <c r="K89" s="31">
        <f>K83/$C$78</f>
        <v>0</v>
      </c>
      <c r="Z89" s="32"/>
      <c r="AA89" s="32"/>
      <c r="AH89" s="40" t="s">
        <v>14</v>
      </c>
      <c r="AI89" s="30">
        <f>COUNTIF($AI$8:$AI$76,A109)</f>
        <v>0</v>
      </c>
      <c r="AJ89" s="30">
        <f>COUNTIF($AJ$8:$AJ$76,A109)</f>
        <v>0</v>
      </c>
      <c r="AK89" s="30">
        <f>COUNTIF($AK$8:$AK$76,A109)</f>
        <v>0</v>
      </c>
      <c r="AL89" s="30">
        <f>COUNTIF($AL$8:$AL$76,A109)</f>
        <v>0</v>
      </c>
    </row>
    <row r="90" spans="1:38" s="45" customFormat="1" ht="25.5" x14ac:dyDescent="0.2">
      <c r="D90" s="83"/>
      <c r="E90" s="83"/>
      <c r="F90" s="83"/>
      <c r="G90" s="83"/>
      <c r="H90" s="13"/>
      <c r="J90" s="26" t="s">
        <v>40</v>
      </c>
      <c r="K90" s="31">
        <f>K84/$C$78</f>
        <v>0</v>
      </c>
      <c r="Z90" s="32"/>
      <c r="AA90" s="32"/>
      <c r="AH90" s="16" t="s">
        <v>11</v>
      </c>
      <c r="AI90" s="30">
        <f>COUNTIF($AI$8:$AI$76,A110)</f>
        <v>0</v>
      </c>
      <c r="AJ90" s="33">
        <f>COUNTIF($AJ$8:$AJ$76,A110)</f>
        <v>0</v>
      </c>
      <c r="AK90" s="33">
        <f>COUNTIF($AK$8:$AK$76,#REF!)</f>
        <v>0</v>
      </c>
      <c r="AL90" s="33">
        <f>COUNTIF($AL$8:$AL$76,A110)</f>
        <v>0</v>
      </c>
    </row>
    <row r="91" spans="1:38" ht="25.5" x14ac:dyDescent="0.2">
      <c r="J91" s="16" t="s">
        <v>41</v>
      </c>
      <c r="K91" s="31">
        <f>K85/$C$78</f>
        <v>0</v>
      </c>
      <c r="Z91" s="32"/>
      <c r="AA91" s="32"/>
      <c r="AC91" s="29"/>
      <c r="AH91" s="61" t="s">
        <v>16</v>
      </c>
      <c r="AI91" s="62"/>
      <c r="AJ91" s="62"/>
      <c r="AK91" s="62"/>
      <c r="AL91" s="63"/>
    </row>
    <row r="92" spans="1:38" x14ac:dyDescent="0.2">
      <c r="H92" s="23"/>
      <c r="J92" s="16" t="s">
        <v>42</v>
      </c>
      <c r="K92" s="31">
        <f>K86/$C$78</f>
        <v>0</v>
      </c>
      <c r="AC92" s="32"/>
      <c r="AH92" s="16" t="s">
        <v>73</v>
      </c>
      <c r="AI92" s="31" t="e">
        <f t="shared" ref="AI92:AL95" si="2">+AI87/$L$78</f>
        <v>#DIV/0!</v>
      </c>
      <c r="AJ92" s="31" t="e">
        <f t="shared" si="2"/>
        <v>#DIV/0!</v>
      </c>
      <c r="AK92" s="31" t="e">
        <f t="shared" si="2"/>
        <v>#DIV/0!</v>
      </c>
      <c r="AL92" s="31" t="e">
        <f t="shared" si="2"/>
        <v>#DIV/0!</v>
      </c>
    </row>
    <row r="93" spans="1:38" x14ac:dyDescent="0.2">
      <c r="A93" s="64" t="s">
        <v>17</v>
      </c>
      <c r="B93" s="65"/>
      <c r="C93" s="65"/>
      <c r="D93" s="96"/>
      <c r="H93" s="23"/>
      <c r="I93" s="23"/>
      <c r="J93" s="23"/>
      <c r="K93" s="23"/>
      <c r="AC93" s="32"/>
      <c r="AH93" s="16" t="s">
        <v>10</v>
      </c>
      <c r="AI93" s="31" t="e">
        <f t="shared" si="2"/>
        <v>#DIV/0!</v>
      </c>
      <c r="AJ93" s="31" t="e">
        <f t="shared" si="2"/>
        <v>#DIV/0!</v>
      </c>
      <c r="AK93" s="31" t="e">
        <f t="shared" si="2"/>
        <v>#DIV/0!</v>
      </c>
      <c r="AL93" s="31" t="e">
        <f t="shared" si="2"/>
        <v>#DIV/0!</v>
      </c>
    </row>
    <row r="94" spans="1:38" ht="13.5" thickBot="1" x14ac:dyDescent="0.25">
      <c r="A94" s="12" t="s">
        <v>43</v>
      </c>
      <c r="C94" s="34"/>
      <c r="H94" s="23"/>
      <c r="I94" s="23"/>
      <c r="AH94" s="16" t="s">
        <v>14</v>
      </c>
      <c r="AI94" s="31" t="e">
        <f t="shared" si="2"/>
        <v>#DIV/0!</v>
      </c>
      <c r="AJ94" s="31" t="e">
        <f t="shared" si="2"/>
        <v>#DIV/0!</v>
      </c>
      <c r="AK94" s="31" t="e">
        <f t="shared" si="2"/>
        <v>#DIV/0!</v>
      </c>
      <c r="AL94" s="31" t="e">
        <f t="shared" si="2"/>
        <v>#DIV/0!</v>
      </c>
    </row>
    <row r="95" spans="1:38" ht="13.5" thickBot="1" x14ac:dyDescent="0.25">
      <c r="A95" s="12" t="s">
        <v>44</v>
      </c>
      <c r="C95" s="17"/>
      <c r="H95" s="23"/>
      <c r="I95" s="23"/>
      <c r="AH95" s="16" t="s">
        <v>11</v>
      </c>
      <c r="AI95" s="31" t="e">
        <f t="shared" si="2"/>
        <v>#DIV/0!</v>
      </c>
      <c r="AJ95" s="31" t="e">
        <f t="shared" si="2"/>
        <v>#DIV/0!</v>
      </c>
      <c r="AK95" s="31" t="e">
        <f t="shared" si="2"/>
        <v>#DIV/0!</v>
      </c>
      <c r="AL95" s="31" t="e">
        <f t="shared" si="2"/>
        <v>#DIV/0!</v>
      </c>
    </row>
    <row r="96" spans="1:38" x14ac:dyDescent="0.2">
      <c r="H96" s="23"/>
      <c r="I96" s="23"/>
    </row>
    <row r="97" spans="1:38" ht="102" x14ac:dyDescent="0.2">
      <c r="H97" s="23"/>
      <c r="I97" s="23"/>
      <c r="Z97" s="32"/>
      <c r="AA97" s="72" t="s">
        <v>18</v>
      </c>
      <c r="AB97" s="73"/>
      <c r="AC97" s="72" t="s">
        <v>6</v>
      </c>
      <c r="AD97" s="74"/>
      <c r="AE97" s="73"/>
      <c r="AF97" s="72" t="s">
        <v>7</v>
      </c>
      <c r="AG97" s="73"/>
      <c r="AH97" s="69" t="s">
        <v>71</v>
      </c>
      <c r="AI97" s="70" t="s">
        <v>8</v>
      </c>
      <c r="AJ97" s="69" t="s">
        <v>9</v>
      </c>
      <c r="AK97" s="69" t="s">
        <v>65</v>
      </c>
      <c r="AL97" s="69" t="s">
        <v>66</v>
      </c>
    </row>
    <row r="98" spans="1:38" ht="89.25" x14ac:dyDescent="0.2">
      <c r="H98" s="23"/>
      <c r="I98" s="23"/>
      <c r="Z98" s="32"/>
      <c r="AA98" s="53" t="s">
        <v>20</v>
      </c>
      <c r="AB98" s="53"/>
      <c r="AC98" s="66" t="s">
        <v>100</v>
      </c>
      <c r="AD98" s="66"/>
      <c r="AE98" s="66"/>
      <c r="AF98" s="67" t="s">
        <v>101</v>
      </c>
      <c r="AG98" s="67"/>
      <c r="AH98" s="41" t="s">
        <v>102</v>
      </c>
      <c r="AI98" s="41">
        <v>4</v>
      </c>
      <c r="AJ98" s="40">
        <v>5</v>
      </c>
      <c r="AK98" s="40">
        <v>3</v>
      </c>
      <c r="AL98" s="40">
        <v>2</v>
      </c>
    </row>
    <row r="99" spans="1:38" x14ac:dyDescent="0.2">
      <c r="U99" s="19"/>
      <c r="W99" s="12"/>
      <c r="Z99" s="32"/>
      <c r="AA99" s="53"/>
      <c r="AB99" s="53"/>
      <c r="AC99" s="66"/>
      <c r="AD99" s="66"/>
      <c r="AE99" s="66"/>
      <c r="AF99" s="66"/>
      <c r="AG99" s="66"/>
      <c r="AH99" s="40"/>
      <c r="AI99" s="40"/>
      <c r="AJ99" s="40"/>
      <c r="AK99" s="40"/>
      <c r="AL99" s="40"/>
    </row>
    <row r="100" spans="1:38" x14ac:dyDescent="0.2">
      <c r="Z100" s="32"/>
      <c r="AA100" s="53"/>
      <c r="AB100" s="53"/>
      <c r="AC100" s="66"/>
      <c r="AD100" s="66"/>
      <c r="AE100" s="66"/>
      <c r="AF100" s="66"/>
      <c r="AG100" s="66"/>
      <c r="AH100" s="40"/>
      <c r="AI100" s="40"/>
      <c r="AJ100" s="40"/>
      <c r="AK100" s="40"/>
      <c r="AL100" s="40"/>
    </row>
    <row r="101" spans="1:38" x14ac:dyDescent="0.2">
      <c r="Z101" s="32"/>
      <c r="AA101" s="53"/>
      <c r="AB101" s="53"/>
      <c r="AC101" s="66"/>
      <c r="AD101" s="66"/>
      <c r="AE101" s="66"/>
      <c r="AF101" s="66"/>
      <c r="AG101" s="66"/>
      <c r="AH101" s="40"/>
      <c r="AI101" s="40"/>
      <c r="AJ101" s="40"/>
      <c r="AK101" s="40"/>
      <c r="AL101" s="40"/>
    </row>
    <row r="107" spans="1:38" x14ac:dyDescent="0.2">
      <c r="A107" s="12" t="s">
        <v>72</v>
      </c>
    </row>
    <row r="108" spans="1:38" x14ac:dyDescent="0.2">
      <c r="A108" s="12" t="s">
        <v>4</v>
      </c>
      <c r="C108" s="12" t="s">
        <v>22</v>
      </c>
    </row>
    <row r="109" spans="1:38" x14ac:dyDescent="0.2">
      <c r="A109" s="12" t="s">
        <v>33</v>
      </c>
      <c r="C109" s="12" t="s">
        <v>23</v>
      </c>
    </row>
    <row r="110" spans="1:38" x14ac:dyDescent="0.2">
      <c r="A110" s="12" t="s">
        <v>34</v>
      </c>
      <c r="C110" s="12" t="s">
        <v>78</v>
      </c>
    </row>
    <row r="111" spans="1:38" x14ac:dyDescent="0.2">
      <c r="C111" s="12" t="s">
        <v>25</v>
      </c>
    </row>
    <row r="112" spans="1:38" x14ac:dyDescent="0.2">
      <c r="C112" s="12" t="s">
        <v>79</v>
      </c>
    </row>
    <row r="113" spans="1:3" x14ac:dyDescent="0.2">
      <c r="C113" s="12" t="s">
        <v>26</v>
      </c>
    </row>
    <row r="114" spans="1:3" x14ac:dyDescent="0.2">
      <c r="C114" s="12" t="s">
        <v>21</v>
      </c>
    </row>
    <row r="115" spans="1:3" x14ac:dyDescent="0.2">
      <c r="C115" s="12" t="s">
        <v>24</v>
      </c>
    </row>
    <row r="116" spans="1:3" x14ac:dyDescent="0.2">
      <c r="C116" s="12" t="s">
        <v>19</v>
      </c>
    </row>
    <row r="117" spans="1:3" x14ac:dyDescent="0.2">
      <c r="A117" s="12" t="s">
        <v>38</v>
      </c>
      <c r="C117" s="12" t="s">
        <v>75</v>
      </c>
    </row>
    <row r="118" spans="1:3" ht="25.5" x14ac:dyDescent="0.2">
      <c r="A118" s="12" t="s">
        <v>39</v>
      </c>
      <c r="C118" s="12" t="s">
        <v>20</v>
      </c>
    </row>
    <row r="119" spans="1:3" ht="25.5" x14ac:dyDescent="0.2">
      <c r="A119" s="12" t="s">
        <v>40</v>
      </c>
      <c r="C119" s="35">
        <v>125</v>
      </c>
    </row>
    <row r="120" spans="1:3" x14ac:dyDescent="0.2">
      <c r="A120" s="12" t="s">
        <v>41</v>
      </c>
      <c r="C120" s="35">
        <v>80</v>
      </c>
    </row>
    <row r="121" spans="1:3" x14ac:dyDescent="0.2">
      <c r="A121" s="12" t="s">
        <v>42</v>
      </c>
      <c r="C121" s="35">
        <v>79</v>
      </c>
    </row>
    <row r="122" spans="1:3" ht="25.5" x14ac:dyDescent="0.2">
      <c r="A122" s="12" t="s">
        <v>74</v>
      </c>
      <c r="C122" s="35">
        <v>60</v>
      </c>
    </row>
    <row r="123" spans="1:3" ht="25.5" x14ac:dyDescent="0.2">
      <c r="A123" s="12" t="s">
        <v>94</v>
      </c>
      <c r="C123" s="35">
        <v>59</v>
      </c>
    </row>
    <row r="124" spans="1:3" ht="25.5" x14ac:dyDescent="0.2">
      <c r="A124" s="12" t="s">
        <v>97</v>
      </c>
      <c r="C124" s="12">
        <v>0</v>
      </c>
    </row>
    <row r="125" spans="1:3" ht="25.5" x14ac:dyDescent="0.2">
      <c r="A125" s="12" t="s">
        <v>95</v>
      </c>
    </row>
  </sheetData>
  <mergeCells count="20">
    <mergeCell ref="A6:A7"/>
    <mergeCell ref="B6:B7"/>
    <mergeCell ref="H6:H7"/>
    <mergeCell ref="C6:C7"/>
    <mergeCell ref="I6:I7"/>
    <mergeCell ref="AH6:AI6"/>
    <mergeCell ref="D6:G6"/>
    <mergeCell ref="M6:M7"/>
    <mergeCell ref="N6:N7"/>
    <mergeCell ref="Q6:Q7"/>
    <mergeCell ref="L6:L7"/>
    <mergeCell ref="O6:O7"/>
    <mergeCell ref="P6:P7"/>
    <mergeCell ref="R6:T6"/>
    <mergeCell ref="U6:W6"/>
    <mergeCell ref="X6:Z6"/>
    <mergeCell ref="AD6:AG7"/>
    <mergeCell ref="AA6:AC6"/>
    <mergeCell ref="K6:K7"/>
    <mergeCell ref="J6:J7"/>
  </mergeCells>
  <phoneticPr fontId="2" type="noConversion"/>
  <conditionalFormatting sqref="G8:G76">
    <cfRule type="cellIs" dxfId="6" priority="12" operator="between">
      <formula>$C$123</formula>
      <formula>$C$124</formula>
    </cfRule>
    <cfRule type="cellIs" dxfId="5" priority="13" operator="between">
      <formula>$C$121</formula>
      <formula>$C$122</formula>
    </cfRule>
    <cfRule type="cellIs" dxfId="4" priority="14" operator="between">
      <formula>$C$119</formula>
      <formula>$C$120</formula>
    </cfRule>
  </conditionalFormatting>
  <conditionalFormatting sqref="AI46:AJ76 AK48:AL49 AI43:AL43 AJ42:AL42 AI45:AL45 AJ44:AL44 AK51:AL76 AI8:AL18 AI21:AL41">
    <cfRule type="cellIs" dxfId="3" priority="48" stopIfTrue="1" operator="equal">
      <formula>$A$110</formula>
    </cfRule>
    <cfRule type="cellIs" dxfId="2" priority="49" stopIfTrue="1" operator="equal">
      <formula>$A$107</formula>
    </cfRule>
    <cfRule type="cellIs" dxfId="1" priority="50" stopIfTrue="1" operator="equal">
      <formula>$A$108</formula>
    </cfRule>
    <cfRule type="cellIs" dxfId="0" priority="51" stopIfTrue="1" operator="equal">
      <formula>$A$109</formula>
    </cfRule>
  </conditionalFormatting>
  <dataValidations count="4">
    <dataValidation type="list" allowBlank="1" showInputMessage="1" showErrorMessage="1" sqref="AA98:AB101">
      <formula1>$C$108:$C$118</formula1>
    </dataValidation>
    <dataValidation type="list" allowBlank="1" showInputMessage="1" showErrorMessage="1" sqref="AE77:AG77 Y102:AC106 AC90 Y122:AC191">
      <formula1>$A$107:$A$109</formula1>
    </dataValidation>
    <dataValidation type="list" allowBlank="1" showInputMessage="1" showErrorMessage="1" sqref="AK51:AL76 AJ46:AJ76 AK48:AL49 AI48:AI49 AI51:AI76 AI43:AJ43 AJ44 AI21:AJ41 AI8:AL18 AJ42 AK21:AL45 AI45:AJ45">
      <formula1>$A$107:$A$110</formula1>
    </dataValidation>
    <dataValidation type="list" allowBlank="1" showInputMessage="1" showErrorMessage="1" sqref="K8 K21:K76 K16 K12">
      <formula1>$A$117:$A$125</formula1>
    </dataValidation>
  </dataValidations>
  <printOptions horizontalCentered="1"/>
  <pageMargins left="0.59055118110236227" right="0.62992125984251968" top="1.6929133858267718" bottom="0.47244094488188981" header="0.74803149606299213" footer="0"/>
  <pageSetup paperSize="9" orientation="landscape" r:id="rId1"/>
  <headerFooter alignWithMargins="0">
    <oddHeader>&amp;L&amp;G&amp;C&amp;"Arial,Negrita"PLAN DE MEJORAMIENTO POR PROCESO&amp;RC&amp;1CÓDIGO: 
VERSIÓN 01
&amp;P de &amp;N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="110" zoomScaleNormal="110" workbookViewId="0">
      <selection activeCell="A15" sqref="A15:A16"/>
    </sheetView>
  </sheetViews>
  <sheetFormatPr baseColWidth="10" defaultRowHeight="12.75" x14ac:dyDescent="0.2"/>
  <cols>
    <col min="1" max="1" width="13.5703125" customWidth="1"/>
    <col min="2" max="6" width="22" customWidth="1"/>
  </cols>
  <sheetData>
    <row r="1" spans="1:6" ht="13.5" thickBot="1" x14ac:dyDescent="0.25"/>
    <row r="2" spans="1:6" ht="31.5" customHeight="1" thickBot="1" x14ac:dyDescent="0.25">
      <c r="A2" s="116" t="s">
        <v>87</v>
      </c>
      <c r="B2" s="113" t="s">
        <v>104</v>
      </c>
      <c r="C2" s="114"/>
      <c r="D2" s="114"/>
      <c r="E2" s="114"/>
      <c r="F2" s="114"/>
    </row>
    <row r="3" spans="1:6" ht="14.25" x14ac:dyDescent="0.2">
      <c r="A3" s="117"/>
      <c r="B3" s="2" t="s">
        <v>88</v>
      </c>
      <c r="C3" s="2" t="s">
        <v>88</v>
      </c>
      <c r="D3" s="2" t="s">
        <v>88</v>
      </c>
      <c r="E3" s="2" t="s">
        <v>88</v>
      </c>
      <c r="F3" s="2" t="s">
        <v>88</v>
      </c>
    </row>
    <row r="4" spans="1:6" ht="14.25" x14ac:dyDescent="0.2">
      <c r="A4" s="118" t="s">
        <v>89</v>
      </c>
      <c r="B4" s="7"/>
      <c r="C4" s="7"/>
      <c r="D4" s="4"/>
      <c r="E4" s="4"/>
      <c r="F4" s="10"/>
    </row>
    <row r="5" spans="1:6" ht="14.25" x14ac:dyDescent="0.2">
      <c r="A5" s="119"/>
      <c r="B5" s="8"/>
      <c r="C5" s="8"/>
      <c r="D5" s="4"/>
      <c r="E5" s="4"/>
      <c r="F5" s="3"/>
    </row>
    <row r="6" spans="1:6" ht="14.25" x14ac:dyDescent="0.2">
      <c r="A6" s="5" t="s">
        <v>90</v>
      </c>
      <c r="B6" s="7"/>
      <c r="C6" s="4"/>
      <c r="D6" s="4"/>
      <c r="E6" s="4"/>
      <c r="F6" s="3"/>
    </row>
    <row r="7" spans="1:6" ht="14.25" x14ac:dyDescent="0.2">
      <c r="A7" s="120" t="s">
        <v>91</v>
      </c>
      <c r="B7" s="37"/>
      <c r="C7" s="4"/>
      <c r="D7" s="9"/>
      <c r="E7" s="4"/>
      <c r="F7" s="10"/>
    </row>
    <row r="8" spans="1:6" ht="14.25" x14ac:dyDescent="0.2">
      <c r="A8" s="121"/>
      <c r="B8" s="11"/>
      <c r="C8" s="4"/>
      <c r="D8" s="4"/>
      <c r="E8" s="4"/>
      <c r="F8" s="3"/>
    </row>
    <row r="9" spans="1:6" ht="14.25" x14ac:dyDescent="0.2">
      <c r="A9" s="122"/>
      <c r="B9" s="10"/>
      <c r="C9" s="4"/>
      <c r="D9" s="4"/>
      <c r="E9" s="4"/>
      <c r="F9" s="3"/>
    </row>
    <row r="10" spans="1:6" ht="14.25" x14ac:dyDescent="0.2">
      <c r="A10" s="115" t="s">
        <v>92</v>
      </c>
      <c r="B10" s="7"/>
      <c r="C10" s="4"/>
      <c r="D10" s="4"/>
      <c r="E10" s="4"/>
      <c r="F10" s="3"/>
    </row>
    <row r="11" spans="1:6" ht="14.25" x14ac:dyDescent="0.2">
      <c r="A11" s="115"/>
      <c r="B11" s="7"/>
      <c r="C11" s="4"/>
      <c r="D11" s="4"/>
      <c r="E11" s="4"/>
      <c r="F11" s="3"/>
    </row>
    <row r="12" spans="1:6" ht="14.25" x14ac:dyDescent="0.2">
      <c r="A12" s="115"/>
      <c r="B12" s="7"/>
      <c r="C12" s="4"/>
      <c r="D12" s="4"/>
      <c r="E12" s="4"/>
      <c r="F12" s="3"/>
    </row>
    <row r="13" spans="1:6" ht="14.25" x14ac:dyDescent="0.2">
      <c r="A13" s="115"/>
      <c r="B13" s="7"/>
      <c r="C13" s="4"/>
      <c r="D13" s="4"/>
      <c r="E13" s="4"/>
      <c r="F13" s="3"/>
    </row>
    <row r="14" spans="1:6" ht="14.25" x14ac:dyDescent="0.2">
      <c r="A14" s="115"/>
      <c r="B14" s="7"/>
      <c r="C14" s="4"/>
      <c r="D14" s="4"/>
      <c r="E14" s="4"/>
      <c r="F14" s="3"/>
    </row>
    <row r="15" spans="1:6" ht="14.25" x14ac:dyDescent="0.2">
      <c r="A15" s="115" t="s">
        <v>93</v>
      </c>
      <c r="B15" s="7"/>
      <c r="C15" s="4"/>
      <c r="D15" s="4"/>
      <c r="E15" s="4"/>
      <c r="F15" s="3"/>
    </row>
    <row r="16" spans="1:6" ht="14.25" x14ac:dyDescent="0.2">
      <c r="A16" s="115"/>
      <c r="B16" s="7"/>
      <c r="C16" s="4"/>
      <c r="D16" s="4"/>
      <c r="E16" s="4"/>
      <c r="F16" s="3"/>
    </row>
    <row r="18" spans="1:6" ht="13.5" thickBot="1" x14ac:dyDescent="0.25"/>
    <row r="19" spans="1:6" ht="28.5" customHeight="1" thickBot="1" x14ac:dyDescent="0.25">
      <c r="A19" s="116" t="s">
        <v>87</v>
      </c>
      <c r="B19" s="113" t="s">
        <v>104</v>
      </c>
      <c r="C19" s="114"/>
      <c r="D19" s="114"/>
      <c r="E19" s="114"/>
      <c r="F19" s="114"/>
    </row>
    <row r="20" spans="1:6" ht="14.25" x14ac:dyDescent="0.2">
      <c r="A20" s="117"/>
      <c r="B20" s="2" t="s">
        <v>88</v>
      </c>
      <c r="C20" s="2" t="s">
        <v>88</v>
      </c>
      <c r="D20" s="2" t="s">
        <v>88</v>
      </c>
      <c r="E20" s="2" t="s">
        <v>88</v>
      </c>
      <c r="F20" s="2" t="s">
        <v>88</v>
      </c>
    </row>
    <row r="21" spans="1:6" ht="14.25" x14ac:dyDescent="0.2">
      <c r="A21" s="118" t="s">
        <v>89</v>
      </c>
      <c r="B21" s="7"/>
      <c r="C21" s="7"/>
      <c r="D21" s="10"/>
      <c r="E21" s="10"/>
      <c r="F21" s="10"/>
    </row>
    <row r="22" spans="1:6" ht="14.25" x14ac:dyDescent="0.2">
      <c r="A22" s="119"/>
      <c r="B22" s="8"/>
      <c r="C22" s="8"/>
      <c r="D22" s="10"/>
      <c r="E22" s="10"/>
      <c r="F22" s="10"/>
    </row>
    <row r="23" spans="1:6" ht="14.25" x14ac:dyDescent="0.2">
      <c r="A23" s="6" t="s">
        <v>90</v>
      </c>
      <c r="B23" s="7"/>
      <c r="C23" s="10"/>
      <c r="D23" s="10"/>
      <c r="E23" s="10"/>
      <c r="F23" s="10"/>
    </row>
    <row r="24" spans="1:6" ht="14.25" x14ac:dyDescent="0.2">
      <c r="A24" s="120" t="s">
        <v>91</v>
      </c>
      <c r="B24" s="10"/>
      <c r="C24" s="10"/>
      <c r="D24" s="9"/>
      <c r="E24" s="10"/>
      <c r="F24" s="10"/>
    </row>
    <row r="25" spans="1:6" ht="14.25" x14ac:dyDescent="0.2">
      <c r="A25" s="121"/>
      <c r="B25" s="11"/>
      <c r="C25" s="10"/>
      <c r="D25" s="10"/>
      <c r="E25" s="10"/>
      <c r="F25" s="10"/>
    </row>
    <row r="26" spans="1:6" ht="14.25" x14ac:dyDescent="0.2">
      <c r="A26" s="122"/>
      <c r="B26" s="36"/>
      <c r="C26" s="10"/>
      <c r="D26" s="10"/>
      <c r="E26" s="10"/>
      <c r="F26" s="10"/>
    </row>
    <row r="27" spans="1:6" ht="14.25" x14ac:dyDescent="0.2">
      <c r="A27" s="115" t="s">
        <v>92</v>
      </c>
      <c r="B27" s="7"/>
      <c r="C27" s="10"/>
      <c r="D27" s="10"/>
      <c r="E27" s="10"/>
      <c r="F27" s="10"/>
    </row>
    <row r="28" spans="1:6" ht="14.25" x14ac:dyDescent="0.2">
      <c r="A28" s="115"/>
      <c r="B28" s="7"/>
      <c r="C28" s="10"/>
      <c r="D28" s="10"/>
      <c r="E28" s="10"/>
      <c r="F28" s="10"/>
    </row>
    <row r="29" spans="1:6" ht="14.25" x14ac:dyDescent="0.2">
      <c r="A29" s="115"/>
      <c r="B29" s="7"/>
      <c r="C29" s="10"/>
      <c r="D29" s="10"/>
      <c r="E29" s="10"/>
      <c r="F29" s="10"/>
    </row>
    <row r="30" spans="1:6" ht="14.25" x14ac:dyDescent="0.2">
      <c r="A30" s="115"/>
      <c r="B30" s="7"/>
      <c r="C30" s="10"/>
      <c r="D30" s="10"/>
      <c r="E30" s="10"/>
      <c r="F30" s="10"/>
    </row>
    <row r="31" spans="1:6" ht="14.25" x14ac:dyDescent="0.2">
      <c r="A31" s="115"/>
      <c r="B31" s="7"/>
      <c r="C31" s="10"/>
      <c r="D31" s="10"/>
      <c r="E31" s="10"/>
      <c r="F31" s="10"/>
    </row>
    <row r="32" spans="1:6" ht="14.25" x14ac:dyDescent="0.2">
      <c r="A32" s="115" t="s">
        <v>93</v>
      </c>
      <c r="B32" s="7"/>
      <c r="C32" s="10"/>
      <c r="D32" s="10"/>
      <c r="E32" s="10"/>
      <c r="F32" s="10"/>
    </row>
    <row r="33" spans="1:6" ht="14.25" x14ac:dyDescent="0.2">
      <c r="A33" s="115"/>
      <c r="B33" s="7"/>
      <c r="C33" s="10"/>
      <c r="D33" s="10"/>
      <c r="E33" s="10"/>
      <c r="F33" s="10"/>
    </row>
  </sheetData>
  <mergeCells count="12">
    <mergeCell ref="B2:F2"/>
    <mergeCell ref="A32:A33"/>
    <mergeCell ref="A19:A20"/>
    <mergeCell ref="B19:F19"/>
    <mergeCell ref="A21:A22"/>
    <mergeCell ref="A24:A26"/>
    <mergeCell ref="A27:A31"/>
    <mergeCell ref="A2:A3"/>
    <mergeCell ref="A10:A14"/>
    <mergeCell ref="A15:A16"/>
    <mergeCell ref="A4:A5"/>
    <mergeCell ref="A7:A9"/>
  </mergeCells>
  <printOptions horizontalCentered="1"/>
  <pageMargins left="0.70866141732283472" right="0.70866141732283472" top="1.7322834645669292" bottom="0.74803149606299213" header="0.31496062992125984" footer="0.31496062992125984"/>
  <pageSetup paperSize="9" orientation="landscape" horizontalDpi="0" verticalDpi="0" r:id="rId1"/>
  <headerFooter>
    <oddHeader>&amp;L&amp;G&amp;C&amp;"Arial,Negrita"&amp;11PLAN DE MEJORAMIENETO POR PROCESO
ANALISIS DE CAUSAS&amp;R&amp;"Arial,Negrita"&amp;11Código:
Versión:01
&amp;P de &amp;N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0" sqref="E30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Plan de mejoramiento 2016 2017</vt:lpstr>
      <vt:lpstr>ANALISIS DE CAUSAS</vt:lpstr>
      <vt:lpstr>Hoja2</vt:lpstr>
      <vt:lpstr>'Plan de mejoramiento 2016 2017'!Área_de_impresión</vt:lpstr>
    </vt:vector>
  </TitlesOfParts>
  <Company>MINPROTECCIONSOCIAL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Lenovo</cp:lastModifiedBy>
  <cp:lastPrinted>2014-12-23T13:30:58Z</cp:lastPrinted>
  <dcterms:created xsi:type="dcterms:W3CDTF">2009-01-05T19:58:09Z</dcterms:created>
  <dcterms:modified xsi:type="dcterms:W3CDTF">2016-11-08T16:16:58Z</dcterms:modified>
</cp:coreProperties>
</file>